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ageconnect.sharepoint.com/sites/ProgramsAdvocacy/Title III  General/RFPs/2023 RFP/RFP Documents/Working Drafts/2023 Title III-E Working Drafts/"/>
    </mc:Choice>
  </mc:AlternateContent>
  <xr:revisionPtr revIDLastSave="130" documentId="14_{2E36BE49-C1BE-41AC-BCCC-F53F72704969}" xr6:coauthVersionLast="47" xr6:coauthVersionMax="47" xr10:uidLastSave="{98D92C7A-3F5B-42F5-9B1A-B974C5D020C6}"/>
  <bookViews>
    <workbookView minimized="1" xWindow="-21885" yWindow="3480" windowWidth="17280" windowHeight="8970" tabRatio="809" activeTab="1" xr2:uid="{8F3AC29C-07B8-4FAD-83E4-838D0934E7AD}"/>
  </bookViews>
  <sheets>
    <sheet name="Instructions" sheetId="10" r:id="rId1"/>
    <sheet name="III-E Budget Detail" sheetId="1" r:id="rId2"/>
    <sheet name="Persons Served Estimate" sheetId="5" r:id="rId3"/>
    <sheet name="III-E Budget Summary" sheetId="6" r:id="rId4"/>
    <sheet name="III-E Sample Budget Detail" sheetId="7" r:id="rId5"/>
    <sheet name="Sample Persons Served Estimate" sheetId="8" r:id="rId6"/>
    <sheet name="III-E Sample Budget Summary" sheetId="9" r:id="rId7"/>
    <sheet name="Service List" sheetId="2" state="hidden" r:id="rId8"/>
  </sheets>
  <externalReferences>
    <externalReference r:id="rId9"/>
    <externalReference r:id="rId10"/>
  </externalReferences>
  <definedNames>
    <definedName name="Match">'[1]Validation Data'!$C$5:$C$11</definedName>
    <definedName name="s" localSheetId="0">#REF!</definedName>
    <definedName name="s">#REF!</definedName>
    <definedName name="TitleIII" localSheetId="0">#REF!</definedName>
    <definedName name="TitleII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9" l="1"/>
  <c r="A8" i="9"/>
  <c r="A7" i="9"/>
  <c r="C17" i="7"/>
  <c r="R9" i="9"/>
  <c r="R8" i="9"/>
  <c r="R7" i="9"/>
  <c r="R6" i="9"/>
  <c r="A6" i="9"/>
  <c r="I5" i="9"/>
  <c r="B1" i="9"/>
  <c r="G9" i="9"/>
  <c r="G8" i="9"/>
  <c r="G7" i="9"/>
  <c r="G6" i="9"/>
  <c r="F9" i="9"/>
  <c r="F8" i="9"/>
  <c r="F7" i="9"/>
  <c r="F6" i="9"/>
  <c r="E9" i="9"/>
  <c r="E8" i="9"/>
  <c r="E7" i="9"/>
  <c r="E6" i="9"/>
  <c r="D9" i="9"/>
  <c r="D8" i="9"/>
  <c r="D7" i="9"/>
  <c r="D6" i="9"/>
  <c r="C9" i="9"/>
  <c r="C8" i="9"/>
  <c r="C7" i="9"/>
  <c r="C6" i="9"/>
  <c r="B9" i="9"/>
  <c r="B8" i="9"/>
  <c r="B7" i="9"/>
  <c r="B6" i="9"/>
  <c r="C18" i="7"/>
  <c r="E10" i="9" l="1"/>
  <c r="C10" i="9"/>
  <c r="B10" i="9"/>
  <c r="U29" i="8"/>
  <c r="T29" i="8"/>
  <c r="S29" i="8"/>
  <c r="R29" i="8"/>
  <c r="P29" i="8"/>
  <c r="O29" i="8"/>
  <c r="N29" i="8"/>
  <c r="M29" i="8"/>
  <c r="K29" i="8"/>
  <c r="J29" i="8"/>
  <c r="I29" i="8"/>
  <c r="H29" i="8"/>
  <c r="F29" i="8"/>
  <c r="E29" i="8"/>
  <c r="D29" i="8"/>
  <c r="C29" i="8"/>
  <c r="Q28" i="8"/>
  <c r="L28" i="8"/>
  <c r="G28" i="8"/>
  <c r="B28" i="8"/>
  <c r="Q27" i="8"/>
  <c r="L27" i="8"/>
  <c r="G27" i="8"/>
  <c r="B27" i="8"/>
  <c r="Q26" i="8"/>
  <c r="L26" i="8"/>
  <c r="G26" i="8"/>
  <c r="B26" i="8"/>
  <c r="Q25" i="8"/>
  <c r="L25" i="8"/>
  <c r="G25" i="8"/>
  <c r="B25" i="8"/>
  <c r="Q24" i="8"/>
  <c r="L24" i="8"/>
  <c r="G24" i="8"/>
  <c r="B24" i="8"/>
  <c r="Q23" i="8"/>
  <c r="L23" i="8"/>
  <c r="G23" i="8"/>
  <c r="B23" i="8"/>
  <c r="Q22" i="8"/>
  <c r="Q29" i="8" s="1"/>
  <c r="L22" i="8"/>
  <c r="L29" i="8" s="1"/>
  <c r="G22" i="8"/>
  <c r="G29" i="8" s="1"/>
  <c r="B22" i="8"/>
  <c r="B29" i="8" s="1"/>
  <c r="U20" i="8"/>
  <c r="T20" i="8"/>
  <c r="S20" i="8"/>
  <c r="R20" i="8"/>
  <c r="P20" i="8"/>
  <c r="O20" i="8"/>
  <c r="N20" i="8"/>
  <c r="M20" i="8"/>
  <c r="K20" i="8"/>
  <c r="J20" i="8"/>
  <c r="I20" i="8"/>
  <c r="H20" i="8"/>
  <c r="F20" i="8"/>
  <c r="E20" i="8"/>
  <c r="D20" i="8"/>
  <c r="C20" i="8"/>
  <c r="Q19" i="8"/>
  <c r="Q20" i="8" s="1"/>
  <c r="L19" i="8"/>
  <c r="L20" i="8" s="1"/>
  <c r="G19" i="8"/>
  <c r="G20" i="8" s="1"/>
  <c r="B19" i="8"/>
  <c r="B20" i="8" s="1"/>
  <c r="Q18" i="8"/>
  <c r="L18" i="8"/>
  <c r="G18" i="8"/>
  <c r="B18" i="8"/>
  <c r="U17" i="8"/>
  <c r="T17" i="8"/>
  <c r="S17" i="8"/>
  <c r="R17" i="8"/>
  <c r="P17" i="8"/>
  <c r="O17" i="8"/>
  <c r="N17" i="8"/>
  <c r="M17" i="8"/>
  <c r="K17" i="8"/>
  <c r="J17" i="8"/>
  <c r="I17" i="8"/>
  <c r="H17" i="8"/>
  <c r="F17" i="8"/>
  <c r="E17" i="8"/>
  <c r="D17" i="8"/>
  <c r="C17" i="8"/>
  <c r="Q16" i="8"/>
  <c r="L16" i="8"/>
  <c r="G16" i="8"/>
  <c r="B16" i="8"/>
  <c r="Q15" i="8"/>
  <c r="L15" i="8"/>
  <c r="G15" i="8"/>
  <c r="B15" i="8"/>
  <c r="Q14" i="8"/>
  <c r="L14" i="8"/>
  <c r="G14" i="8"/>
  <c r="B14" i="8"/>
  <c r="Q13" i="8"/>
  <c r="L13" i="8"/>
  <c r="G13" i="8"/>
  <c r="B13" i="8"/>
  <c r="Q12" i="8"/>
  <c r="L12" i="8"/>
  <c r="G12" i="8"/>
  <c r="B12" i="8"/>
  <c r="Q11" i="8"/>
  <c r="Q17" i="8" s="1"/>
  <c r="L11" i="8"/>
  <c r="L17" i="8" s="1"/>
  <c r="G11" i="8"/>
  <c r="G17" i="8" s="1"/>
  <c r="B11" i="8"/>
  <c r="B17" i="8" s="1"/>
  <c r="Q8" i="8"/>
  <c r="L8" i="8"/>
  <c r="G8" i="8"/>
  <c r="B8" i="8"/>
  <c r="C5" i="8"/>
  <c r="G15" i="7"/>
  <c r="O14" i="7"/>
  <c r="O15" i="7" s="1"/>
  <c r="K14" i="7"/>
  <c r="G14" i="7"/>
  <c r="G16" i="7" s="1"/>
  <c r="C14" i="7"/>
  <c r="U29" i="5"/>
  <c r="T29" i="5"/>
  <c r="S29" i="5"/>
  <c r="R29" i="5"/>
  <c r="R20" i="5"/>
  <c r="S20" i="5"/>
  <c r="T20" i="5"/>
  <c r="U20" i="5"/>
  <c r="U17" i="5"/>
  <c r="T17" i="5"/>
  <c r="S17" i="5"/>
  <c r="R17" i="5"/>
  <c r="P29" i="5"/>
  <c r="O29" i="5"/>
  <c r="N29" i="5"/>
  <c r="M29" i="5"/>
  <c r="K29" i="5"/>
  <c r="J29" i="5"/>
  <c r="I29" i="5"/>
  <c r="H29" i="5"/>
  <c r="F29" i="5"/>
  <c r="E29" i="5"/>
  <c r="D29" i="5"/>
  <c r="C29" i="5"/>
  <c r="M20" i="5"/>
  <c r="N20" i="5"/>
  <c r="O20" i="5"/>
  <c r="P20" i="5"/>
  <c r="P17" i="5"/>
  <c r="O17" i="5"/>
  <c r="N17" i="5"/>
  <c r="M17" i="5"/>
  <c r="K20" i="5"/>
  <c r="J20" i="5"/>
  <c r="I20" i="5"/>
  <c r="H20" i="5"/>
  <c r="K17" i="5"/>
  <c r="J17" i="5"/>
  <c r="I17" i="5"/>
  <c r="H17" i="5"/>
  <c r="F20" i="5"/>
  <c r="E20" i="5"/>
  <c r="D20" i="5"/>
  <c r="C20" i="5"/>
  <c r="F17" i="5"/>
  <c r="E17" i="5"/>
  <c r="D17" i="5"/>
  <c r="C17" i="5"/>
  <c r="O16" i="1"/>
  <c r="O15" i="1"/>
  <c r="O14" i="1"/>
  <c r="G17" i="1"/>
  <c r="K17" i="1"/>
  <c r="K16" i="1"/>
  <c r="G16" i="1"/>
  <c r="K15" i="1"/>
  <c r="K14" i="1"/>
  <c r="G20" i="1"/>
  <c r="G18" i="1"/>
  <c r="G15" i="1"/>
  <c r="G14" i="1"/>
  <c r="C14" i="1"/>
  <c r="E7" i="6"/>
  <c r="R9" i="6"/>
  <c r="R8" i="6"/>
  <c r="R7" i="6"/>
  <c r="G9" i="6"/>
  <c r="F9" i="6"/>
  <c r="E9" i="6"/>
  <c r="D9" i="6"/>
  <c r="C9" i="6"/>
  <c r="G8" i="6"/>
  <c r="F8" i="6"/>
  <c r="E8" i="6"/>
  <c r="D8" i="6"/>
  <c r="C8" i="6"/>
  <c r="G7" i="6"/>
  <c r="F7" i="6"/>
  <c r="D7" i="6"/>
  <c r="C7" i="6"/>
  <c r="C6" i="6"/>
  <c r="B9" i="6"/>
  <c r="B8" i="6"/>
  <c r="B7" i="6"/>
  <c r="I5" i="6"/>
  <c r="R6" i="6"/>
  <c r="G6" i="6"/>
  <c r="F6" i="6"/>
  <c r="E6" i="6"/>
  <c r="D6" i="6"/>
  <c r="B6" i="6"/>
  <c r="A9" i="6"/>
  <c r="A8" i="6"/>
  <c r="A7" i="6"/>
  <c r="A6" i="6"/>
  <c r="B1" i="6"/>
  <c r="R10" i="9" l="1"/>
  <c r="D10" i="9"/>
  <c r="G10" i="9"/>
  <c r="H7" i="9"/>
  <c r="I7" i="9" s="1"/>
  <c r="J7" i="9" s="1"/>
  <c r="H8" i="9"/>
  <c r="I8" i="9" s="1"/>
  <c r="J8" i="9" s="1"/>
  <c r="H9" i="9"/>
  <c r="I9" i="9" s="1"/>
  <c r="J9" i="9" s="1"/>
  <c r="F10" i="9"/>
  <c r="H6" i="9"/>
  <c r="G18" i="7"/>
  <c r="G17" i="7"/>
  <c r="G20" i="7" s="1"/>
  <c r="K15" i="7"/>
  <c r="K16" i="7" s="1"/>
  <c r="O16" i="7"/>
  <c r="C15" i="7"/>
  <c r="C16" i="7" s="1"/>
  <c r="C15" i="1"/>
  <c r="C16" i="1" s="1"/>
  <c r="C18" i="1" s="1"/>
  <c r="R10" i="6"/>
  <c r="H8" i="6"/>
  <c r="I8" i="6" s="1"/>
  <c r="J8" i="6" s="1"/>
  <c r="O8" i="6" s="1"/>
  <c r="H7" i="6"/>
  <c r="I7" i="6" s="1"/>
  <c r="J7" i="6" s="1"/>
  <c r="S7" i="6" s="1"/>
  <c r="C10" i="6"/>
  <c r="D10" i="6"/>
  <c r="F10" i="6"/>
  <c r="G10" i="6"/>
  <c r="E10" i="6"/>
  <c r="H6" i="6"/>
  <c r="I6" i="6" s="1"/>
  <c r="H9" i="6"/>
  <c r="I9" i="6" s="1"/>
  <c r="B10" i="6"/>
  <c r="O8" i="9" l="1"/>
  <c r="S8" i="9"/>
  <c r="O7" i="9"/>
  <c r="S7" i="9"/>
  <c r="O9" i="9"/>
  <c r="S9" i="9"/>
  <c r="I6" i="9"/>
  <c r="I10" i="9" s="1"/>
  <c r="H10" i="9"/>
  <c r="A23" i="7"/>
  <c r="K17" i="7"/>
  <c r="K20" i="7" s="1"/>
  <c r="K18" i="7"/>
  <c r="O18" i="7"/>
  <c r="O17" i="7"/>
  <c r="O20" i="7" s="1"/>
  <c r="C17" i="1"/>
  <c r="C20" i="1" s="1"/>
  <c r="J6" i="6"/>
  <c r="S6" i="6" s="1"/>
  <c r="I10" i="6"/>
  <c r="H10" i="6"/>
  <c r="J9" i="6"/>
  <c r="S9" i="6" s="1"/>
  <c r="O7" i="6"/>
  <c r="Q7" i="6" s="1"/>
  <c r="T7" i="6" s="1"/>
  <c r="S8" i="6"/>
  <c r="P8" i="6"/>
  <c r="Q8" i="6"/>
  <c r="T8" i="6" s="1"/>
  <c r="Q9" i="9" l="1"/>
  <c r="T9" i="9" s="1"/>
  <c r="P9" i="9"/>
  <c r="Q8" i="9"/>
  <c r="T8" i="9" s="1"/>
  <c r="P8" i="9"/>
  <c r="J6" i="9"/>
  <c r="Q7" i="9"/>
  <c r="T7" i="9" s="1"/>
  <c r="P7" i="9"/>
  <c r="A24" i="7"/>
  <c r="C20" i="7"/>
  <c r="A25" i="7"/>
  <c r="O6" i="6"/>
  <c r="P6" i="6" s="1"/>
  <c r="J10" i="6"/>
  <c r="O9" i="6"/>
  <c r="P9" i="6" s="1"/>
  <c r="P7" i="6"/>
  <c r="O6" i="9" l="1"/>
  <c r="J10" i="9"/>
  <c r="S6" i="9"/>
  <c r="Q6" i="6"/>
  <c r="T6" i="6" s="1"/>
  <c r="O10" i="6"/>
  <c r="Q9" i="6"/>
  <c r="T9" i="6" s="1"/>
  <c r="P10" i="6"/>
  <c r="Q6" i="9" l="1"/>
  <c r="P6" i="9"/>
  <c r="P10" i="9" s="1"/>
  <c r="O10" i="9"/>
  <c r="Q10" i="6"/>
  <c r="Q10" i="9" l="1"/>
  <c r="T6" i="9"/>
  <c r="C5" i="5"/>
  <c r="Q8" i="5"/>
  <c r="L8" i="5"/>
  <c r="G8" i="5"/>
  <c r="B8" i="5"/>
  <c r="K18" i="1"/>
  <c r="K20" i="1" l="1"/>
  <c r="Q28" i="5"/>
  <c r="L28" i="5"/>
  <c r="G28" i="5"/>
  <c r="B28" i="5"/>
  <c r="Q27" i="5"/>
  <c r="L27" i="5"/>
  <c r="G27" i="5"/>
  <c r="B27" i="5"/>
  <c r="Q26" i="5"/>
  <c r="L26" i="5"/>
  <c r="G26" i="5"/>
  <c r="B26" i="5"/>
  <c r="Q25" i="5"/>
  <c r="L25" i="5"/>
  <c r="G25" i="5"/>
  <c r="B25" i="5"/>
  <c r="Q24" i="5"/>
  <c r="L24" i="5"/>
  <c r="G24" i="5"/>
  <c r="B24" i="5"/>
  <c r="Q23" i="5"/>
  <c r="L23" i="5"/>
  <c r="G23" i="5"/>
  <c r="B23" i="5"/>
  <c r="Q22" i="5"/>
  <c r="Q29" i="5" s="1"/>
  <c r="L22" i="5"/>
  <c r="L29" i="5" s="1"/>
  <c r="G22" i="5"/>
  <c r="B22" i="5"/>
  <c r="B29" i="5" s="1"/>
  <c r="Q20" i="5"/>
  <c r="G20" i="5"/>
  <c r="Q19" i="5"/>
  <c r="L19" i="5"/>
  <c r="G19" i="5"/>
  <c r="B19" i="5"/>
  <c r="Q18" i="5"/>
  <c r="L18" i="5"/>
  <c r="G18" i="5"/>
  <c r="B18" i="5"/>
  <c r="Q16" i="5"/>
  <c r="L16" i="5"/>
  <c r="G16" i="5"/>
  <c r="B16" i="5"/>
  <c r="Q15" i="5"/>
  <c r="L15" i="5"/>
  <c r="G15" i="5"/>
  <c r="B15" i="5"/>
  <c r="Q14" i="5"/>
  <c r="L14" i="5"/>
  <c r="G14" i="5"/>
  <c r="B14" i="5"/>
  <c r="Q13" i="5"/>
  <c r="L13" i="5"/>
  <c r="G13" i="5"/>
  <c r="B13" i="5"/>
  <c r="Q12" i="5"/>
  <c r="L12" i="5"/>
  <c r="G12" i="5"/>
  <c r="B12" i="5"/>
  <c r="Q11" i="5"/>
  <c r="L11" i="5"/>
  <c r="L17" i="5" s="1"/>
  <c r="G11" i="5"/>
  <c r="G17" i="5" s="1"/>
  <c r="B11" i="5"/>
  <c r="B17" i="5" s="1"/>
  <c r="Q17" i="5" l="1"/>
  <c r="G29" i="5"/>
  <c r="B20" i="5"/>
  <c r="L20" i="5"/>
  <c r="O18" i="1"/>
  <c r="A25" i="1" s="1"/>
  <c r="O17" i="1"/>
  <c r="O20" i="1" s="1"/>
  <c r="A23" i="1"/>
  <c r="A24" i="1" l="1"/>
</calcChain>
</file>

<file path=xl/sharedStrings.xml><?xml version="1.0" encoding="utf-8"?>
<sst xmlns="http://schemas.openxmlformats.org/spreadsheetml/2006/main" count="324" uniqueCount="96">
  <si>
    <t xml:space="preserve">                                                                
                                                                   Title III-E Request for Proposal Budget Instructions</t>
  </si>
  <si>
    <t>2023 Title III-E Request for Proposal Budget</t>
  </si>
  <si>
    <t>Organization</t>
  </si>
  <si>
    <t>Service 1:</t>
  </si>
  <si>
    <t>Service 2:</t>
  </si>
  <si>
    <t>Service 3:</t>
  </si>
  <si>
    <t>Service 4:</t>
  </si>
  <si>
    <t>Cost</t>
  </si>
  <si>
    <t xml:space="preserve">Amount </t>
  </si>
  <si>
    <t>Explanation</t>
  </si>
  <si>
    <t>Personnel and Benefits</t>
  </si>
  <si>
    <t>Travel</t>
  </si>
  <si>
    <t>Equipment</t>
  </si>
  <si>
    <t>Supplies</t>
  </si>
  <si>
    <t>Contractual</t>
  </si>
  <si>
    <t>Other Costs</t>
  </si>
  <si>
    <t>PeerPlace</t>
  </si>
  <si>
    <t>Total Direct Costs</t>
  </si>
  <si>
    <t>Indirect Costs</t>
  </si>
  <si>
    <t>TOTAL COST</t>
  </si>
  <si>
    <t>Total Proposed Award Amount (Title III-E funding request)</t>
  </si>
  <si>
    <t>Total Proposed Award Amount (Title III-E Funding request) 75%</t>
  </si>
  <si>
    <t>Estimated Match</t>
  </si>
  <si>
    <t>Estimated Match 25%</t>
  </si>
  <si>
    <t>Total Units</t>
  </si>
  <si>
    <t>Federal Unit Cost</t>
  </si>
  <si>
    <t>Direct Costs Grand Total for all services</t>
  </si>
  <si>
    <t>TRELLIS</t>
  </si>
  <si>
    <t xml:space="preserve">2023 RFP TITLE III-E ESTIMATED PERSONS TO BE SERVED </t>
  </si>
  <si>
    <t>UNDUPLICATED PERSONS SERVED</t>
  </si>
  <si>
    <t>A.  Total persons to be served</t>
  </si>
  <si>
    <t>B.  CLIENT CHARACTERISTICS:</t>
  </si>
  <si>
    <t>Total Number of Persons</t>
  </si>
  <si>
    <t>At or Below 100% Poverty</t>
  </si>
  <si>
    <t>101% to 150% of Poverty</t>
  </si>
  <si>
    <t>151% to 200% of Poverty</t>
  </si>
  <si>
    <t>&gt;200% of Poverty</t>
  </si>
  <si>
    <t>At or Below 200% Poverty</t>
  </si>
  <si>
    <t>2 or More Races</t>
  </si>
  <si>
    <t xml:space="preserve">American Indian/Alaskan </t>
  </si>
  <si>
    <t>Asian</t>
  </si>
  <si>
    <t>Black orAfrican American</t>
  </si>
  <si>
    <t>Native Hawaiian/Pacific Islander</t>
  </si>
  <si>
    <t>White</t>
  </si>
  <si>
    <t>Total</t>
  </si>
  <si>
    <t>Non-Hispanic</t>
  </si>
  <si>
    <t>Hispanic</t>
  </si>
  <si>
    <t xml:space="preserve">C.  COUNTY </t>
  </si>
  <si>
    <t>Anoka</t>
  </si>
  <si>
    <t>Carver</t>
  </si>
  <si>
    <t>Dakota</t>
  </si>
  <si>
    <t>Hennepin</t>
  </si>
  <si>
    <t>Ramsey</t>
  </si>
  <si>
    <t>Scott</t>
  </si>
  <si>
    <t>Washington</t>
  </si>
  <si>
    <t>TOTAL</t>
  </si>
  <si>
    <t>Organization Name:</t>
  </si>
  <si>
    <t>Costs</t>
  </si>
  <si>
    <t>Revenue</t>
  </si>
  <si>
    <t>Units</t>
  </si>
  <si>
    <t>Total Direct Cost</t>
  </si>
  <si>
    <t>Participant Cost Share Income</t>
  </si>
  <si>
    <t>Interest Income</t>
  </si>
  <si>
    <t>Other Cash Non-Federal</t>
  </si>
  <si>
    <t>Excess In-Kind</t>
  </si>
  <si>
    <t>NET COST</t>
  </si>
  <si>
    <t>Non-Federal Share (Match Estimate)</t>
  </si>
  <si>
    <t>Federal Share (Title III Fund Request)</t>
  </si>
  <si>
    <t>Total Unit Cost</t>
  </si>
  <si>
    <t>Indirect Rate</t>
  </si>
  <si>
    <t>2023 Title III-E Sample Request for Proposal Budget</t>
  </si>
  <si>
    <t>XYZ Organization</t>
  </si>
  <si>
    <t>Caregiver Counseling</t>
  </si>
  <si>
    <t>Caregiver Support Groups</t>
  </si>
  <si>
    <t>Caregiver Training</t>
  </si>
  <si>
    <t>Caregiver Information and Assistance</t>
  </si>
  <si>
    <t>Program Director .2 FTE
Program Coordinator .25 FTE
FT Social Worker 2 FTE
Benefits/Fringe @ 19%</t>
  </si>
  <si>
    <t>Program Director .2 FTE
Program Coordinator .25 FTE
Caregiver Support Specialist .25 FTE
PT Social Worker .5 FTE
Benefits/Fringe @ 19%</t>
  </si>
  <si>
    <t>Program Director .2 FTE
Program Coordinator .25 FTE
FT Social Worker 1 FTE
PT Social Worker .5 FTE
Benefits/Fringe @ 19%</t>
  </si>
  <si>
    <t>Program Director .2 FTE
Program Coordinator .25 FTE
Outreach Specialist .5 FTE
Community Educator .75 FTE
Benefits/Fringe @ 19%</t>
  </si>
  <si>
    <t>Mileage 1,000 miles @ $0.625 per mile</t>
  </si>
  <si>
    <t>Mileage 1600x.625</t>
  </si>
  <si>
    <t>Computers, phones</t>
  </si>
  <si>
    <t>Laptop - $1,500
Office Supplies (paper, pens) - $1000</t>
  </si>
  <si>
    <t>Printing/copying</t>
  </si>
  <si>
    <t>Workbooks - $500
Presentation Supplies - $500</t>
  </si>
  <si>
    <t>Professional memberships and staff training</t>
  </si>
  <si>
    <t>Marketing</t>
  </si>
  <si>
    <t>License + New Program</t>
  </si>
  <si>
    <t>1/2 PeerPlace License</t>
  </si>
  <si>
    <t xml:space="preserve">2023 RFP TITLE III-E SAMPLE ESTIMATED PERSONS TO BE SERVED </t>
  </si>
  <si>
    <t>In-Home Respite</t>
  </si>
  <si>
    <t>Out-of-Home Respite</t>
  </si>
  <si>
    <t>Other Respite</t>
  </si>
  <si>
    <t>Caregiver Public Information Services</t>
  </si>
  <si>
    <r>
      <t xml:space="preserve">
Budget General Instructions:
</t>
    </r>
    <r>
      <rPr>
        <sz val="12"/>
        <color rgb="FF13294B"/>
        <rFont val="Red Hat Text"/>
      </rPr>
      <t xml:space="preserve">1. The Budget Detail and Persons Served Estimated information entered for the RFP Budget should project estimated numbers for one calendar year (January 1 - December 31) of the 3-year award cycle.
2. Please enter information into cells highlighted light yellow in the cost categories listed. No additional rows may be added and all costs need to be entered in the available cost categories.
3. Grey cells are locked and cannot be edited.
4. If an error with a formula occurs, please contact Laura Schleiss at lschleiss@trellisconnects.org.
5. All figures should be rounded to the nearest whole dollar.
6. PeerPlace is an allowable cost and is the required NAPIS data system for all Title III registered services. PeerPlace costs are as follows:
</t>
    </r>
    <r>
      <rPr>
        <b/>
        <sz val="14"/>
        <color rgb="FF13294B"/>
        <rFont val="Red Hat Text"/>
      </rPr>
      <t xml:space="preserve">   </t>
    </r>
    <r>
      <rPr>
        <sz val="12"/>
        <color rgb="FF13294B"/>
        <rFont val="Red Hat Text"/>
      </rPr>
      <t xml:space="preserve">a. Standard individual license user fee: $750/user license (annual fee)
   b. New program service for an organization that is already established on PeerPlace: $1,000
         i. Each additional service: $800
    c. New organization and one program: $1,500
</t>
    </r>
    <r>
      <rPr>
        <b/>
        <sz val="14"/>
        <color rgb="FF13294B"/>
        <rFont val="Red Hat Text"/>
      </rPr>
      <t xml:space="preserve">
III-E Budget Detail Instructions:
</t>
    </r>
    <r>
      <rPr>
        <sz val="12"/>
        <color rgb="FF13294B"/>
        <rFont val="Red Hat Text"/>
      </rPr>
      <t xml:space="preserve">1. Select all services that the organization is applying for from the dropdown options in Row 5. If the organization is applying for more than 4 services, please contact Laura Schleiss at lschleiss@trellisconnects.org for a template.
2. Enter costs associated with program implementation and operation for each service the organization is applying for. 
   a. Example of programmatic costs: Personnel and Benefits (include number of staff and FTE in the explanation). Do the same for Travel, Equipment, Supplies, etc.
   b. PeerPlace costs should be included in the space dedicated.
3. An organization may elect to use the de minimis Indirect Cost Rate (ICR) of 10% or leave cell B15 blank if not electing the de minimis. If the organization has a federally-approved ICR and provides documentation to support this claim, the federally approved ICR percentage can be entered in cell B15.
4. Total Units should be included for each service the organization is proposing for in Row 19. </t>
    </r>
    <r>
      <rPr>
        <b/>
        <sz val="12"/>
        <color rgb="FF13294B"/>
        <rFont val="Red Hat Text"/>
      </rPr>
      <t xml:space="preserve">Federal Unit Cost rate ranges are listed in the RFP and should be adhered to in Row 20 of the budget proposal.
</t>
    </r>
    <r>
      <rPr>
        <sz val="12"/>
        <color rgb="FF13294B"/>
        <rFont val="Red Hat Text"/>
      </rPr>
      <t>5. Computation of Total Cost, Federal Amount Requested, and Non-Federal Match (25%) amounts will auto-populate in the worksheet. The Federal Amount Requested automatically calculates as 75% of the Total Cost. Title III-E funds cannot exceed 75% of the Total Cost</t>
    </r>
    <r>
      <rPr>
        <sz val="14"/>
        <color rgb="FF13294B"/>
        <rFont val="Red Hat Text"/>
      </rPr>
      <t xml:space="preserve">.
</t>
    </r>
    <r>
      <rPr>
        <b/>
        <sz val="14"/>
        <color rgb="FF13294B"/>
        <rFont val="Red Hat Text"/>
      </rPr>
      <t xml:space="preserve">Persons Served Estimate Instructions:
</t>
    </r>
    <r>
      <rPr>
        <sz val="12"/>
        <color rgb="FF13294B"/>
        <rFont val="Red Hat Text"/>
      </rPr>
      <t xml:space="preserve">1. All services listed in the III-E Budget Detail will autopopulate in the Persons Served Estimate worksheet.
2. Enter the total estimated amount of unduplicated persons proposed to be served for each service category that the organization is applying for in Row 9.
3. Estimate the number of unduplicated persons proposed to be served for each Client Characteristic listed in Rows 11-19 by the Federal Poverty Guidelines (FPG) (the total in Rows  17 and 20 should match the Total Persons Served in Row 9).
4. Estimate the number of unduplicated persons served by county in the 7-county metro by FPG (the total in Row 29 should match the Total Persons Served in Row 9).
</t>
    </r>
    <r>
      <rPr>
        <b/>
        <sz val="14"/>
        <color rgb="FF13294B"/>
        <rFont val="Red Hat Text"/>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</si>
</sst>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31">
    <font>
      <sz val="12"/>
      <color theme="1"/>
      <name val="Times New Roman"/>
      <family val="2"/>
    </font>
    <font>
      <sz val="12"/>
      <color theme="1"/>
      <name val="Arial"/>
      <family val="2"/>
    </font>
    <font>
      <sz val="12"/>
      <color theme="1"/>
      <name val="Arial"/>
      <family val="2"/>
    </font>
    <font>
      <b/>
      <sz val="12"/>
      <color theme="1"/>
      <name val="Arial"/>
      <family val="2"/>
    </font>
    <font>
      <sz val="16"/>
      <color theme="1"/>
      <name val="Arial"/>
      <family val="2"/>
    </font>
    <font>
      <b/>
      <sz val="18"/>
      <color theme="1"/>
      <name val="Arial"/>
      <family val="2"/>
    </font>
    <font>
      <sz val="12"/>
      <name val="Arial"/>
      <family val="2"/>
    </font>
    <font>
      <sz val="16"/>
      <name val="Arial"/>
      <family val="2"/>
    </font>
    <font>
      <b/>
      <sz val="14"/>
      <name val="Arial"/>
      <family val="2"/>
    </font>
    <font>
      <sz val="12"/>
      <color indexed="8"/>
      <name val="Arial"/>
      <family val="2"/>
    </font>
    <font>
      <b/>
      <sz val="12"/>
      <color indexed="8"/>
      <name val="Arial"/>
      <family val="2"/>
    </font>
    <font>
      <sz val="12"/>
      <color rgb="FF0000FF"/>
      <name val="Arial"/>
      <family val="2"/>
    </font>
    <font>
      <b/>
      <sz val="12"/>
      <name val="Arial"/>
      <family val="2"/>
    </font>
    <font>
      <b/>
      <sz val="16"/>
      <color indexed="8"/>
      <name val="Arial"/>
      <family val="2"/>
    </font>
    <font>
      <sz val="16"/>
      <color indexed="8"/>
      <name val="Arial"/>
      <family val="2"/>
    </font>
    <font>
      <b/>
      <i/>
      <sz val="12"/>
      <color theme="1"/>
      <name val="Arial"/>
      <family val="2"/>
    </font>
    <font>
      <i/>
      <sz val="12"/>
      <color theme="1"/>
      <name val="Arial"/>
      <family val="2"/>
    </font>
    <font>
      <sz val="12"/>
      <color rgb="FFFF0000"/>
      <name val="Arial"/>
      <family val="2"/>
    </font>
    <font>
      <b/>
      <sz val="14"/>
      <color rgb="FFFF7F32"/>
      <name val="Red Hat Text"/>
      <scheme val="major"/>
    </font>
    <font>
      <b/>
      <sz val="16"/>
      <color rgb="FF13294B"/>
      <name val="Red Hat Text"/>
      <scheme val="major"/>
    </font>
    <font>
      <sz val="12"/>
      <color rgb="FF000000"/>
      <name val="Arial"/>
      <family val="2"/>
    </font>
    <font>
      <b/>
      <sz val="12"/>
      <color rgb="FF000000"/>
      <name val="Arial"/>
      <family val="2"/>
    </font>
    <font>
      <b/>
      <sz val="12"/>
      <color rgb="FF0000FF"/>
      <name val="Arial"/>
      <family val="2"/>
    </font>
    <font>
      <b/>
      <u/>
      <sz val="12"/>
      <color rgb="FFFF0000"/>
      <name val="Arial"/>
      <family val="2"/>
    </font>
    <font>
      <i/>
      <sz val="12"/>
      <name val="Arial"/>
      <family val="2"/>
    </font>
    <font>
      <sz val="10"/>
      <color theme="1"/>
      <name val="Arial"/>
      <family val="2"/>
    </font>
    <font>
      <b/>
      <sz val="14"/>
      <color rgb="FF13294B"/>
      <name val="Red Hat Text"/>
      <scheme val="major"/>
    </font>
    <font>
      <b/>
      <sz val="14"/>
      <color rgb="FF13294B"/>
      <name val="Red Hat Text"/>
    </font>
    <font>
      <sz val="12"/>
      <color rgb="FF13294B"/>
      <name val="Red Hat Text"/>
    </font>
    <font>
      <b/>
      <sz val="12"/>
      <color rgb="FF13294B"/>
      <name val="Red Hat Text"/>
    </font>
    <font>
      <sz val="14"/>
      <color rgb="FF13294B"/>
      <name val="Red Hat Text"/>
    </font>
  </fonts>
  <fills count="19">
    <fill>
      <patternFill patternType="none"/>
    </fill>
    <fill>
      <patternFill patternType="gray125"/>
    </fill>
    <fill>
      <patternFill patternType="solid">
        <fgColor indexed="9"/>
        <bgColor indexed="9"/>
      </patternFill>
    </fill>
    <fill>
      <patternFill patternType="solid">
        <fgColor rgb="FFFFFFCC"/>
        <bgColor indexed="9"/>
      </patternFill>
    </fill>
    <fill>
      <patternFill patternType="solid">
        <fgColor theme="0" tint="-4.9989318521683403E-2"/>
        <bgColor indexed="64"/>
      </patternFill>
    </fill>
    <fill>
      <patternFill patternType="solid">
        <fgColor theme="0" tint="-4.9989318521683403E-2"/>
        <bgColor indexed="9"/>
      </patternFill>
    </fill>
    <fill>
      <patternFill patternType="solid">
        <fgColor rgb="FFFFFFCC"/>
        <bgColor indexed="64"/>
      </patternFill>
    </fill>
    <fill>
      <patternFill patternType="solid">
        <fgColor theme="0" tint="-0.14999847407452621"/>
        <bgColor indexed="9"/>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2" tint="-9.9978637043366805E-2"/>
        <bgColor indexed="9"/>
      </patternFill>
    </fill>
    <fill>
      <patternFill patternType="lightUp">
        <bgColor theme="0" tint="-0.24994659260841701"/>
      </patternFill>
    </fill>
    <fill>
      <patternFill patternType="solid">
        <fgColor theme="2"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2"/>
        <bgColor indexed="64"/>
      </patternFill>
    </fill>
  </fills>
  <borders count="92">
    <border>
      <left/>
      <right/>
      <top/>
      <bottom/>
      <diagonal/>
    </border>
    <border>
      <left style="medium">
        <color indexed="64"/>
      </left>
      <right/>
      <top/>
      <bottom style="double">
        <color indexed="8"/>
      </bottom>
      <diagonal/>
    </border>
    <border>
      <left style="medium">
        <color indexed="64"/>
      </left>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medium">
        <color indexed="64"/>
      </right>
      <top style="double">
        <color indexed="8"/>
      </top>
      <bottom style="double">
        <color indexed="8"/>
      </bottom>
      <diagonal/>
    </border>
    <border>
      <left style="medium">
        <color indexed="64"/>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right/>
      <top/>
      <bottom style="double">
        <color indexed="8"/>
      </bottom>
      <diagonal/>
    </border>
    <border>
      <left style="thin">
        <color auto="1"/>
      </left>
      <right style="double">
        <color indexed="8"/>
      </right>
      <top style="double">
        <color indexed="8"/>
      </top>
      <bottom style="double">
        <color indexed="8"/>
      </bottom>
      <diagonal/>
    </border>
    <border>
      <left style="medium">
        <color indexed="64"/>
      </left>
      <right style="double">
        <color indexed="8"/>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64"/>
      </right>
      <top style="double">
        <color indexed="8"/>
      </top>
      <bottom/>
      <diagonal/>
    </border>
    <border>
      <left style="thin">
        <color indexed="8"/>
      </left>
      <right style="double">
        <color indexed="8"/>
      </right>
      <top style="double">
        <color indexed="8"/>
      </top>
      <bottom style="double">
        <color indexed="8"/>
      </bottom>
      <diagonal/>
    </border>
    <border>
      <left style="medium">
        <color indexed="64"/>
      </left>
      <right style="double">
        <color indexed="8"/>
      </right>
      <top style="double">
        <color indexed="8"/>
      </top>
      <bottom style="thin">
        <color indexed="8"/>
      </bottom>
      <diagonal/>
    </border>
    <border>
      <left style="thin">
        <color indexed="8"/>
      </left>
      <right style="medium">
        <color indexed="64"/>
      </right>
      <top style="double">
        <color indexed="8"/>
      </top>
      <bottom style="double">
        <color indexed="8"/>
      </bottom>
      <diagonal/>
    </border>
    <border>
      <left style="medium">
        <color indexed="64"/>
      </left>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style="double">
        <color indexed="8"/>
      </left>
      <right style="medium">
        <color indexed="64"/>
      </right>
      <top style="double">
        <color indexed="8"/>
      </top>
      <bottom/>
      <diagonal/>
    </border>
    <border>
      <left style="medium">
        <color indexed="64"/>
      </left>
      <right style="double">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double">
        <color indexed="64"/>
      </left>
      <right style="double">
        <color indexed="8"/>
      </right>
      <top style="double">
        <color indexed="64"/>
      </top>
      <bottom style="double">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double">
        <color indexed="8"/>
      </left>
      <right style="double">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rgb="FF13294B"/>
      </bottom>
      <diagonal/>
    </border>
    <border>
      <left style="thin">
        <color rgb="FF13294B"/>
      </left>
      <right/>
      <top/>
      <bottom style="thin">
        <color rgb="FF13294B"/>
      </bottom>
      <diagonal/>
    </border>
    <border>
      <left/>
      <right style="thin">
        <color indexed="64"/>
      </right>
      <top/>
      <bottom style="thin">
        <color rgb="FF13294B"/>
      </bottom>
      <diagonal/>
    </border>
    <border>
      <left style="thin">
        <color rgb="FF13294B"/>
      </left>
      <right/>
      <top style="thin">
        <color rgb="FF13294B"/>
      </top>
      <bottom style="thin">
        <color rgb="FF13294B"/>
      </bottom>
      <diagonal/>
    </border>
    <border>
      <left/>
      <right/>
      <top style="thin">
        <color rgb="FF13294B"/>
      </top>
      <bottom style="thin">
        <color rgb="FF13294B"/>
      </bottom>
      <diagonal/>
    </border>
    <border>
      <left/>
      <right style="thin">
        <color indexed="64"/>
      </right>
      <top style="thin">
        <color rgb="FF13294B"/>
      </top>
      <bottom style="thin">
        <color rgb="FF13294B"/>
      </bottom>
      <diagonal/>
    </border>
    <border>
      <left style="medium">
        <color rgb="FF13294B"/>
      </left>
      <right/>
      <top style="medium">
        <color rgb="FF13294B"/>
      </top>
      <bottom/>
      <diagonal/>
    </border>
    <border>
      <left/>
      <right/>
      <top style="medium">
        <color rgb="FF13294B"/>
      </top>
      <bottom/>
      <diagonal/>
    </border>
    <border>
      <left/>
      <right style="medium">
        <color rgb="FF13294B"/>
      </right>
      <top style="medium">
        <color rgb="FF13294B"/>
      </top>
      <bottom/>
      <diagonal/>
    </border>
    <border>
      <left style="medium">
        <color rgb="FF13294B"/>
      </left>
      <right/>
      <top/>
      <bottom/>
      <diagonal/>
    </border>
    <border>
      <left/>
      <right style="medium">
        <color rgb="FF13294B"/>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13294B"/>
      </right>
      <top style="thin">
        <color indexed="64"/>
      </top>
      <bottom style="thin">
        <color indexed="64"/>
      </bottom>
      <diagonal/>
    </border>
    <border>
      <left style="thin">
        <color indexed="64"/>
      </left>
      <right style="thin">
        <color indexed="64"/>
      </right>
      <top style="thin">
        <color indexed="64"/>
      </top>
      <bottom style="double">
        <color indexed="8"/>
      </bottom>
      <diagonal/>
    </border>
    <border>
      <left style="thin">
        <color auto="1"/>
      </left>
      <right style="medium">
        <color indexed="64"/>
      </right>
      <top style="thin">
        <color auto="1"/>
      </top>
      <bottom style="double">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double">
        <color indexed="8"/>
      </right>
      <top style="thin">
        <color indexed="8"/>
      </top>
      <bottom style="double">
        <color indexed="8"/>
      </bottom>
      <diagonal/>
    </border>
    <border>
      <left style="double">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13294B"/>
      </right>
      <top style="thin">
        <color indexed="64"/>
      </top>
      <bottom style="thin">
        <color indexed="64"/>
      </bottom>
      <diagonal/>
    </border>
    <border>
      <left style="thin">
        <color indexed="64"/>
      </left>
      <right style="thin">
        <color indexed="64"/>
      </right>
      <top style="thin">
        <color indexed="64"/>
      </top>
      <bottom style="double">
        <color indexed="8"/>
      </bottom>
      <diagonal/>
    </border>
    <border>
      <left style="thin">
        <color auto="1"/>
      </left>
      <right style="medium">
        <color indexed="64"/>
      </right>
      <top style="thin">
        <color auto="1"/>
      </top>
      <bottom style="double">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double">
        <color indexed="8"/>
      </right>
      <top style="thin">
        <color indexed="8"/>
      </top>
      <bottom style="double">
        <color indexed="8"/>
      </bottom>
      <diagonal/>
    </border>
    <border>
      <left style="double">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6" fillId="0" borderId="0"/>
  </cellStyleXfs>
  <cellXfs count="245">
    <xf numFmtId="0" fontId="0" fillId="0" borderId="0" xfId="0"/>
    <xf numFmtId="0" fontId="2" fillId="0" borderId="0" xfId="0" applyFont="1"/>
    <xf numFmtId="0" fontId="7" fillId="0" borderId="0" xfId="1" applyFont="1" applyAlignment="1">
      <alignment vertical="center"/>
    </xf>
    <xf numFmtId="0" fontId="7" fillId="0" borderId="0" xfId="1" applyFont="1" applyAlignment="1">
      <alignment horizontal="center" vertical="center"/>
    </xf>
    <xf numFmtId="0" fontId="6" fillId="0" borderId="0" xfId="1"/>
    <xf numFmtId="49" fontId="8" fillId="0" borderId="0" xfId="1" applyNumberFormat="1" applyFont="1" applyAlignment="1">
      <alignment vertical="center"/>
    </xf>
    <xf numFmtId="49" fontId="8" fillId="0" borderId="0" xfId="1" applyNumberFormat="1" applyFont="1" applyAlignment="1">
      <alignment horizontal="center" vertical="center"/>
    </xf>
    <xf numFmtId="0" fontId="10" fillId="2" borderId="6" xfId="1" applyFont="1" applyFill="1" applyBorder="1" applyAlignment="1">
      <alignment horizontal="left" vertical="center"/>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2" applyFont="1" applyFill="1" applyBorder="1" applyAlignment="1">
      <alignment horizontal="center" vertical="center" wrapText="1"/>
    </xf>
    <xf numFmtId="0" fontId="6" fillId="0" borderId="10" xfId="2" applyBorder="1" applyAlignment="1">
      <alignment horizontal="center" vertical="center" wrapText="1"/>
    </xf>
    <xf numFmtId="0" fontId="9" fillId="2" borderId="2" xfId="1" applyFont="1" applyFill="1" applyBorder="1" applyAlignment="1">
      <alignment horizontal="left"/>
    </xf>
    <xf numFmtId="0" fontId="12" fillId="5" borderId="11" xfId="1" applyFont="1" applyFill="1" applyBorder="1" applyAlignment="1">
      <alignment horizontal="right" vertical="center"/>
    </xf>
    <xf numFmtId="0" fontId="12" fillId="5" borderId="12" xfId="1" applyFont="1" applyFill="1" applyBorder="1" applyAlignment="1">
      <alignment horizontal="center"/>
    </xf>
    <xf numFmtId="0" fontId="12" fillId="5" borderId="7" xfId="1" applyFont="1" applyFill="1" applyBorder="1" applyAlignment="1">
      <alignment horizontal="center"/>
    </xf>
    <xf numFmtId="0" fontId="12" fillId="5" borderId="13" xfId="1" applyFont="1" applyFill="1" applyBorder="1" applyAlignment="1">
      <alignment horizontal="center"/>
    </xf>
    <xf numFmtId="0" fontId="12" fillId="5" borderId="7" xfId="2" applyFont="1" applyFill="1" applyBorder="1" applyAlignment="1">
      <alignment horizontal="center" vertical="center"/>
    </xf>
    <xf numFmtId="0" fontId="12" fillId="5" borderId="14" xfId="2" applyFont="1" applyFill="1" applyBorder="1" applyAlignment="1">
      <alignment horizontal="center" vertical="center"/>
    </xf>
    <xf numFmtId="0" fontId="9" fillId="2" borderId="15" xfId="1" applyFont="1" applyFill="1" applyBorder="1"/>
    <xf numFmtId="0" fontId="12" fillId="5" borderId="16" xfId="1" applyFont="1" applyFill="1" applyBorder="1" applyAlignment="1">
      <alignment horizontal="center"/>
    </xf>
    <xf numFmtId="0" fontId="10" fillId="2" borderId="17" xfId="1" applyFont="1" applyFill="1" applyBorder="1" applyAlignment="1">
      <alignment horizontal="left"/>
    </xf>
    <xf numFmtId="0" fontId="12" fillId="5" borderId="20" xfId="1" applyFont="1" applyFill="1" applyBorder="1" applyAlignment="1">
      <alignment horizontal="right" vertical="center"/>
    </xf>
    <xf numFmtId="0" fontId="12" fillId="5" borderId="21" xfId="1" applyFont="1" applyFill="1" applyBorder="1" applyAlignment="1">
      <alignment horizontal="center"/>
    </xf>
    <xf numFmtId="0" fontId="12" fillId="5" borderId="12" xfId="2" applyFont="1" applyFill="1" applyBorder="1" applyAlignment="1">
      <alignment horizontal="center"/>
    </xf>
    <xf numFmtId="0" fontId="12" fillId="5" borderId="7" xfId="2" applyFont="1" applyFill="1" applyBorder="1" applyAlignment="1">
      <alignment horizontal="center"/>
    </xf>
    <xf numFmtId="0" fontId="12" fillId="5" borderId="14" xfId="2" applyFont="1" applyFill="1" applyBorder="1" applyAlignment="1">
      <alignment horizontal="center"/>
    </xf>
    <xf numFmtId="0" fontId="10" fillId="2" borderId="1" xfId="1" applyFont="1" applyFill="1" applyBorder="1" applyAlignment="1">
      <alignment horizontal="left" vertical="center" wrapText="1"/>
    </xf>
    <xf numFmtId="0" fontId="10" fillId="8" borderId="22" xfId="1" applyFont="1" applyFill="1" applyBorder="1" applyAlignment="1">
      <alignment horizontal="center" vertical="center" wrapText="1"/>
    </xf>
    <xf numFmtId="0" fontId="18" fillId="0" borderId="0" xfId="0" applyFont="1" applyAlignment="1">
      <alignment vertical="top" wrapText="1"/>
    </xf>
    <xf numFmtId="0" fontId="6" fillId="0" borderId="0" xfId="0" applyFont="1"/>
    <xf numFmtId="0" fontId="1" fillId="0" borderId="0" xfId="0" applyFont="1"/>
    <xf numFmtId="0" fontId="5" fillId="0" borderId="0" xfId="0" applyFont="1" applyProtection="1">
      <protection locked="0"/>
    </xf>
    <xf numFmtId="0" fontId="2" fillId="0" borderId="0" xfId="0" applyFont="1" applyProtection="1">
      <protection locked="0"/>
    </xf>
    <xf numFmtId="0" fontId="0" fillId="0" borderId="0" xfId="0" applyProtection="1">
      <protection locked="0"/>
    </xf>
    <xf numFmtId="0" fontId="14" fillId="0" borderId="0" xfId="1" quotePrefix="1" applyFont="1" applyAlignment="1" applyProtection="1">
      <alignment horizontal="center"/>
      <protection locked="0"/>
    </xf>
    <xf numFmtId="0" fontId="14" fillId="0" borderId="0" xfId="1" quotePrefix="1" applyFont="1" applyProtection="1">
      <protection locked="0"/>
    </xf>
    <xf numFmtId="0" fontId="4" fillId="0" borderId="0" xfId="0" applyFont="1" applyProtection="1">
      <protection locked="0"/>
    </xf>
    <xf numFmtId="0" fontId="3" fillId="0" borderId="0" xfId="0" applyFont="1" applyAlignment="1" applyProtection="1">
      <alignment horizontal="center"/>
      <protection locked="0"/>
    </xf>
    <xf numFmtId="0" fontId="3" fillId="9" borderId="26" xfId="0" applyFont="1" applyFill="1" applyBorder="1" applyAlignment="1">
      <alignment horizontal="left"/>
    </xf>
    <xf numFmtId="0" fontId="3" fillId="0" borderId="33" xfId="0" applyFont="1" applyBorder="1"/>
    <xf numFmtId="0" fontId="3" fillId="0" borderId="34" xfId="0" applyFont="1" applyBorder="1"/>
    <xf numFmtId="0" fontId="3" fillId="0" borderId="35" xfId="0" applyFont="1" applyBorder="1"/>
    <xf numFmtId="0" fontId="1" fillId="0" borderId="0" xfId="0" applyFont="1" applyProtection="1">
      <protection locked="0"/>
    </xf>
    <xf numFmtId="0" fontId="1" fillId="0" borderId="0" xfId="0" applyFont="1" applyAlignment="1" applyProtection="1">
      <alignment horizontal="left"/>
      <protection locked="0"/>
    </xf>
    <xf numFmtId="0" fontId="1" fillId="12" borderId="28" xfId="0" applyFont="1" applyFill="1" applyBorder="1"/>
    <xf numFmtId="0" fontId="1" fillId="12" borderId="29" xfId="0" applyFont="1" applyFill="1" applyBorder="1"/>
    <xf numFmtId="0" fontId="1" fillId="0" borderId="0" xfId="0" applyFont="1" applyAlignment="1" applyProtection="1">
      <alignment horizontal="center"/>
      <protection locked="0"/>
    </xf>
    <xf numFmtId="0" fontId="1" fillId="0" borderId="30" xfId="0" applyFont="1" applyBorder="1" applyProtection="1">
      <protection locked="0"/>
    </xf>
    <xf numFmtId="0" fontId="3" fillId="6" borderId="41" xfId="0" applyFont="1" applyFill="1" applyBorder="1" applyProtection="1">
      <protection locked="0"/>
    </xf>
    <xf numFmtId="0" fontId="3" fillId="6" borderId="42" xfId="0" applyFont="1" applyFill="1" applyBorder="1" applyProtection="1">
      <protection locked="0"/>
    </xf>
    <xf numFmtId="0" fontId="14" fillId="3" borderId="44" xfId="1" quotePrefix="1" applyFont="1" applyFill="1" applyBorder="1" applyProtection="1">
      <protection locked="0"/>
    </xf>
    <xf numFmtId="0" fontId="14" fillId="3" borderId="46" xfId="1" quotePrefix="1" applyFont="1" applyFill="1" applyBorder="1" applyProtection="1">
      <protection locked="0"/>
    </xf>
    <xf numFmtId="0" fontId="3" fillId="10" borderId="43" xfId="0" applyFont="1" applyFill="1" applyBorder="1" applyAlignment="1">
      <alignment horizontal="center"/>
    </xf>
    <xf numFmtId="0" fontId="3" fillId="10" borderId="53" xfId="0" applyFont="1" applyFill="1" applyBorder="1" applyAlignment="1">
      <alignment horizontal="center"/>
    </xf>
    <xf numFmtId="0" fontId="3" fillId="10" borderId="54" xfId="0" applyFont="1" applyFill="1" applyBorder="1" applyAlignment="1">
      <alignment horizontal="center"/>
    </xf>
    <xf numFmtId="0" fontId="1" fillId="9" borderId="52" xfId="0" applyFont="1" applyFill="1" applyBorder="1" applyAlignment="1">
      <alignment horizontal="left"/>
    </xf>
    <xf numFmtId="164" fontId="1" fillId="6" borderId="43" xfId="0" applyNumberFormat="1" applyFont="1" applyFill="1" applyBorder="1" applyProtection="1">
      <protection locked="0"/>
    </xf>
    <xf numFmtId="0" fontId="25" fillId="6" borderId="53" xfId="0" applyFont="1" applyFill="1" applyBorder="1" applyAlignment="1" applyProtection="1">
      <alignment wrapText="1"/>
      <protection locked="0"/>
    </xf>
    <xf numFmtId="0" fontId="1" fillId="9" borderId="54" xfId="0" applyFont="1" applyFill="1" applyBorder="1"/>
    <xf numFmtId="164" fontId="16" fillId="9" borderId="43" xfId="0" applyNumberFormat="1" applyFont="1" applyFill="1" applyBorder="1"/>
    <xf numFmtId="0" fontId="15" fillId="9" borderId="54" xfId="0" applyFont="1" applyFill="1" applyBorder="1" applyAlignment="1">
      <alignment horizontal="right"/>
    </xf>
    <xf numFmtId="0" fontId="16" fillId="9" borderId="54" xfId="0" applyFont="1" applyFill="1" applyBorder="1"/>
    <xf numFmtId="10" fontId="17" fillId="6" borderId="43" xfId="0" applyNumberFormat="1" applyFont="1" applyFill="1" applyBorder="1" applyProtection="1">
      <protection locked="0"/>
    </xf>
    <xf numFmtId="0" fontId="16" fillId="9" borderId="54" xfId="0" applyFont="1" applyFill="1" applyBorder="1" applyAlignment="1">
      <alignment wrapText="1"/>
    </xf>
    <xf numFmtId="9" fontId="16" fillId="9" borderId="43" xfId="0" applyNumberFormat="1" applyFont="1" applyFill="1" applyBorder="1"/>
    <xf numFmtId="0" fontId="16" fillId="6" borderId="43" xfId="0" applyFont="1" applyFill="1" applyBorder="1" applyProtection="1">
      <protection locked="0"/>
    </xf>
    <xf numFmtId="164" fontId="16" fillId="9" borderId="56" xfId="0" applyNumberFormat="1" applyFont="1" applyFill="1" applyBorder="1"/>
    <xf numFmtId="0" fontId="16" fillId="9" borderId="55" xfId="0" applyFont="1" applyFill="1" applyBorder="1"/>
    <xf numFmtId="164" fontId="3" fillId="9" borderId="57" xfId="0" applyNumberFormat="1" applyFont="1" applyFill="1" applyBorder="1" applyAlignment="1">
      <alignment horizontal="center"/>
    </xf>
    <xf numFmtId="0" fontId="9" fillId="2" borderId="58" xfId="1" applyFont="1" applyFill="1" applyBorder="1" applyAlignment="1">
      <alignment horizontal="center" vertical="center" wrapText="1"/>
    </xf>
    <xf numFmtId="0" fontId="6" fillId="0" borderId="59" xfId="1" applyBorder="1" applyAlignment="1">
      <alignment horizontal="center" vertical="center" wrapText="1"/>
    </xf>
    <xf numFmtId="0" fontId="6" fillId="5" borderId="60" xfId="1" applyFill="1" applyBorder="1" applyAlignment="1">
      <alignment horizontal="center"/>
    </xf>
    <xf numFmtId="0" fontId="11" fillId="3" borderId="61" xfId="1" applyFont="1" applyFill="1" applyBorder="1" applyAlignment="1" applyProtection="1">
      <alignment horizontal="center"/>
      <protection locked="0"/>
    </xf>
    <xf numFmtId="0" fontId="9" fillId="2" borderId="62" xfId="1" applyFont="1" applyFill="1" applyBorder="1"/>
    <xf numFmtId="0" fontId="9" fillId="2" borderId="63" xfId="1" applyFont="1" applyFill="1" applyBorder="1"/>
    <xf numFmtId="0" fontId="6" fillId="5" borderId="60" xfId="1" applyFill="1" applyBorder="1" applyAlignment="1">
      <alignment horizontal="center" vertical="center"/>
    </xf>
    <xf numFmtId="0" fontId="9" fillId="2" borderId="64" xfId="1" applyFont="1" applyFill="1" applyBorder="1"/>
    <xf numFmtId="0" fontId="9" fillId="2" borderId="62" xfId="1" applyFont="1" applyFill="1" applyBorder="1" applyAlignment="1">
      <alignment horizontal="left"/>
    </xf>
    <xf numFmtId="0" fontId="12" fillId="5" borderId="65" xfId="1" applyFont="1" applyFill="1" applyBorder="1" applyAlignment="1">
      <alignment horizontal="center"/>
    </xf>
    <xf numFmtId="0" fontId="12" fillId="5" borderId="66" xfId="1" applyFont="1" applyFill="1" applyBorder="1" applyAlignment="1">
      <alignment horizontal="center"/>
    </xf>
    <xf numFmtId="0" fontId="12" fillId="5" borderId="67" xfId="1" applyFont="1" applyFill="1" applyBorder="1" applyAlignment="1">
      <alignment horizontal="center"/>
    </xf>
    <xf numFmtId="0" fontId="6" fillId="18" borderId="68" xfId="0" applyFont="1" applyFill="1" applyBorder="1" applyAlignment="1">
      <alignment horizontal="right" vertical="center"/>
    </xf>
    <xf numFmtId="0" fontId="1" fillId="18" borderId="69" xfId="0" applyFont="1" applyFill="1" applyBorder="1" applyAlignment="1">
      <alignment horizontal="left"/>
    </xf>
    <xf numFmtId="0" fontId="1" fillId="18" borderId="70" xfId="0" applyFont="1" applyFill="1" applyBorder="1" applyAlignment="1">
      <alignment horizontal="left"/>
    </xf>
    <xf numFmtId="0" fontId="1" fillId="18" borderId="71" xfId="0" applyFont="1" applyFill="1" applyBorder="1" applyAlignment="1">
      <alignment horizontal="left"/>
    </xf>
    <xf numFmtId="0" fontId="6" fillId="18" borderId="68" xfId="0" applyFont="1" applyFill="1" applyBorder="1"/>
    <xf numFmtId="0" fontId="12" fillId="18" borderId="68" xfId="0" applyFont="1" applyFill="1" applyBorder="1" applyAlignment="1">
      <alignment vertical="center"/>
    </xf>
    <xf numFmtId="0" fontId="20" fillId="14" borderId="68" xfId="0" applyFont="1" applyFill="1" applyBorder="1" applyAlignment="1">
      <alignment horizontal="center" vertical="center" wrapText="1"/>
    </xf>
    <xf numFmtId="0" fontId="21" fillId="14" borderId="68" xfId="0" applyFont="1" applyFill="1" applyBorder="1" applyAlignment="1">
      <alignment horizontal="center" vertical="center" wrapText="1"/>
    </xf>
    <xf numFmtId="0" fontId="6" fillId="14" borderId="68" xfId="0" applyFont="1" applyFill="1" applyBorder="1" applyAlignment="1">
      <alignment horizontal="center" vertical="center" wrapText="1"/>
    </xf>
    <xf numFmtId="0" fontId="3" fillId="14" borderId="68" xfId="0" applyFont="1" applyFill="1" applyBorder="1" applyAlignment="1">
      <alignment horizontal="center" vertical="center" wrapText="1"/>
    </xf>
    <xf numFmtId="0" fontId="20" fillId="15" borderId="68" xfId="0" applyFont="1" applyFill="1" applyBorder="1" applyAlignment="1">
      <alignment horizontal="center" vertical="center" wrapText="1"/>
    </xf>
    <xf numFmtId="0" fontId="3" fillId="15" borderId="68" xfId="0" applyFont="1" applyFill="1" applyBorder="1" applyAlignment="1">
      <alignment horizontal="center" vertical="center" wrapText="1"/>
    </xf>
    <xf numFmtId="0" fontId="20" fillId="17" borderId="68" xfId="0" applyFont="1" applyFill="1" applyBorder="1" applyAlignment="1">
      <alignment horizontal="center" vertical="center" wrapText="1"/>
    </xf>
    <xf numFmtId="0" fontId="6" fillId="16" borderId="68" xfId="0" applyFont="1" applyFill="1" applyBorder="1" applyAlignment="1">
      <alignment horizontal="center" vertical="center" wrapText="1"/>
    </xf>
    <xf numFmtId="0" fontId="24" fillId="18" borderId="68" xfId="0" applyFont="1" applyFill="1" applyBorder="1" applyAlignment="1">
      <alignment horizontal="center" vertical="center"/>
    </xf>
    <xf numFmtId="0" fontId="20" fillId="13" borderId="68" xfId="0" applyFont="1" applyFill="1" applyBorder="1" applyAlignment="1">
      <alignment horizontal="left"/>
    </xf>
    <xf numFmtId="0" fontId="21" fillId="13" borderId="68" xfId="0" applyFont="1" applyFill="1" applyBorder="1"/>
    <xf numFmtId="9" fontId="17" fillId="18" borderId="68" xfId="0" applyNumberFormat="1" applyFont="1" applyFill="1" applyBorder="1" applyAlignment="1">
      <alignment horizontal="center"/>
    </xf>
    <xf numFmtId="0" fontId="22" fillId="13" borderId="68" xfId="0" applyFont="1" applyFill="1" applyBorder="1" applyAlignment="1">
      <alignment horizontal="left"/>
    </xf>
    <xf numFmtId="9" fontId="23" fillId="18" borderId="68" xfId="0" applyNumberFormat="1" applyFont="1" applyFill="1" applyBorder="1" applyAlignment="1">
      <alignment horizontal="center"/>
    </xf>
    <xf numFmtId="0" fontId="6" fillId="18" borderId="68" xfId="0" applyFont="1" applyFill="1" applyBorder="1" applyAlignment="1">
      <alignment horizontal="center" vertical="center" wrapText="1"/>
    </xf>
    <xf numFmtId="6" fontId="20" fillId="18" borderId="68" xfId="0" applyNumberFormat="1" applyFont="1" applyFill="1" applyBorder="1" applyAlignment="1">
      <alignment horizontal="center"/>
    </xf>
    <xf numFmtId="6" fontId="21" fillId="18" borderId="68" xfId="0" applyNumberFormat="1" applyFont="1" applyFill="1" applyBorder="1" applyAlignment="1">
      <alignment horizontal="center"/>
    </xf>
    <xf numFmtId="0" fontId="6" fillId="18" borderId="68" xfId="0" applyFont="1" applyFill="1" applyBorder="1" applyAlignment="1">
      <alignment horizontal="center"/>
    </xf>
    <xf numFmtId="8" fontId="6" fillId="18" borderId="68" xfId="0" applyNumberFormat="1" applyFont="1" applyFill="1" applyBorder="1" applyAlignment="1">
      <alignment horizontal="center"/>
    </xf>
    <xf numFmtId="0" fontId="12" fillId="18" borderId="68" xfId="0" applyFont="1" applyFill="1" applyBorder="1" applyAlignment="1">
      <alignment horizontal="center" vertical="center"/>
    </xf>
    <xf numFmtId="1" fontId="21" fillId="18" borderId="68" xfId="0" applyNumberFormat="1" applyFont="1" applyFill="1" applyBorder="1" applyAlignment="1">
      <alignment horizontal="center"/>
    </xf>
    <xf numFmtId="0" fontId="14" fillId="3" borderId="69" xfId="1" quotePrefix="1" applyFont="1" applyFill="1" applyBorder="1" applyProtection="1">
      <protection locked="0"/>
    </xf>
    <xf numFmtId="0" fontId="14" fillId="3" borderId="71" xfId="1" quotePrefix="1" applyFont="1" applyFill="1" applyBorder="1" applyProtection="1">
      <protection locked="0"/>
    </xf>
    <xf numFmtId="0" fontId="3" fillId="10" borderId="68" xfId="0" applyFont="1" applyFill="1" applyBorder="1" applyAlignment="1">
      <alignment horizontal="center"/>
    </xf>
    <xf numFmtId="0" fontId="3" fillId="10" borderId="73" xfId="0" applyFont="1" applyFill="1" applyBorder="1" applyAlignment="1">
      <alignment horizontal="center"/>
    </xf>
    <xf numFmtId="0" fontId="3" fillId="10" borderId="74" xfId="0" applyFont="1" applyFill="1" applyBorder="1" applyAlignment="1">
      <alignment horizontal="center"/>
    </xf>
    <xf numFmtId="0" fontId="1" fillId="9" borderId="72" xfId="0" applyFont="1" applyFill="1" applyBorder="1" applyAlignment="1">
      <alignment horizontal="left"/>
    </xf>
    <xf numFmtId="164" fontId="1" fillId="6" borderId="68" xfId="0" applyNumberFormat="1" applyFont="1" applyFill="1" applyBorder="1" applyProtection="1">
      <protection locked="0"/>
    </xf>
    <xf numFmtId="0" fontId="25" fillId="6" borderId="73" xfId="0" applyFont="1" applyFill="1" applyBorder="1" applyAlignment="1" applyProtection="1">
      <alignment wrapText="1"/>
      <protection locked="0"/>
    </xf>
    <xf numFmtId="0" fontId="1" fillId="9" borderId="74" xfId="0" applyFont="1" applyFill="1" applyBorder="1"/>
    <xf numFmtId="164" fontId="16" fillId="9" borderId="68" xfId="0" applyNumberFormat="1" applyFont="1" applyFill="1" applyBorder="1"/>
    <xf numFmtId="0" fontId="15" fillId="9" borderId="74" xfId="0" applyFont="1" applyFill="1" applyBorder="1" applyAlignment="1">
      <alignment horizontal="right"/>
    </xf>
    <xf numFmtId="0" fontId="16" fillId="9" borderId="74" xfId="0" applyFont="1" applyFill="1" applyBorder="1"/>
    <xf numFmtId="10" fontId="17" fillId="6" borderId="68" xfId="0" applyNumberFormat="1" applyFont="1" applyFill="1" applyBorder="1" applyProtection="1">
      <protection locked="0"/>
    </xf>
    <xf numFmtId="0" fontId="16" fillId="9" borderId="74" xfId="0" applyFont="1" applyFill="1" applyBorder="1" applyAlignment="1">
      <alignment wrapText="1"/>
    </xf>
    <xf numFmtId="9" fontId="16" fillId="9" borderId="68" xfId="0" applyNumberFormat="1" applyFont="1" applyFill="1" applyBorder="1"/>
    <xf numFmtId="0" fontId="16" fillId="6" borderId="68" xfId="0" applyFont="1" applyFill="1" applyBorder="1" applyProtection="1">
      <protection locked="0"/>
    </xf>
    <xf numFmtId="164" fontId="16" fillId="9" borderId="76" xfId="0" applyNumberFormat="1" applyFont="1" applyFill="1" applyBorder="1"/>
    <xf numFmtId="0" fontId="16" fillId="9" borderId="75" xfId="0" applyFont="1" applyFill="1" applyBorder="1"/>
    <xf numFmtId="164" fontId="3" fillId="9" borderId="77" xfId="0" applyNumberFormat="1" applyFont="1" applyFill="1" applyBorder="1" applyAlignment="1">
      <alignment horizontal="center"/>
    </xf>
    <xf numFmtId="0" fontId="9" fillId="2" borderId="78" xfId="1" applyFont="1" applyFill="1" applyBorder="1" applyAlignment="1">
      <alignment horizontal="center" vertical="center" wrapText="1"/>
    </xf>
    <xf numFmtId="0" fontId="6" fillId="0" borderId="79" xfId="1" applyBorder="1" applyAlignment="1">
      <alignment horizontal="center" vertical="center" wrapText="1"/>
    </xf>
    <xf numFmtId="0" fontId="6" fillId="5" borderId="80" xfId="1" applyFill="1" applyBorder="1" applyAlignment="1">
      <alignment horizontal="center"/>
    </xf>
    <xf numFmtId="0" fontId="11" fillId="3" borderId="81" xfId="1" applyFont="1" applyFill="1" applyBorder="1" applyAlignment="1" applyProtection="1">
      <alignment horizontal="center"/>
      <protection locked="0"/>
    </xf>
    <xf numFmtId="0" fontId="9" fillId="2" borderId="82" xfId="1" applyFont="1" applyFill="1" applyBorder="1"/>
    <xf numFmtId="0" fontId="9" fillId="2" borderId="83" xfId="1" applyFont="1" applyFill="1" applyBorder="1"/>
    <xf numFmtId="0" fontId="6" fillId="5" borderId="80" xfId="1" applyFill="1" applyBorder="1" applyAlignment="1">
      <alignment horizontal="center" vertical="center"/>
    </xf>
    <xf numFmtId="0" fontId="9" fillId="2" borderId="84" xfId="1" applyFont="1" applyFill="1" applyBorder="1"/>
    <xf numFmtId="0" fontId="9" fillId="2" borderId="82" xfId="1" applyFont="1" applyFill="1" applyBorder="1" applyAlignment="1">
      <alignment horizontal="left"/>
    </xf>
    <xf numFmtId="0" fontId="12" fillId="5" borderId="85" xfId="1" applyFont="1" applyFill="1" applyBorder="1" applyAlignment="1">
      <alignment horizontal="center"/>
    </xf>
    <xf numFmtId="0" fontId="12" fillId="5" borderId="86" xfId="1" applyFont="1" applyFill="1" applyBorder="1" applyAlignment="1">
      <alignment horizontal="center"/>
    </xf>
    <xf numFmtId="0" fontId="12" fillId="5" borderId="87" xfId="1" applyFont="1" applyFill="1" applyBorder="1" applyAlignment="1">
      <alignment horizontal="center"/>
    </xf>
    <xf numFmtId="0" fontId="6" fillId="18" borderId="88" xfId="0" applyFont="1" applyFill="1" applyBorder="1" applyAlignment="1">
      <alignment horizontal="right" vertical="center"/>
    </xf>
    <xf numFmtId="0" fontId="1" fillId="18" borderId="89" xfId="0" applyFont="1" applyFill="1" applyBorder="1" applyAlignment="1">
      <alignment horizontal="left"/>
    </xf>
    <xf numFmtId="0" fontId="1" fillId="18" borderId="90" xfId="0" applyFont="1" applyFill="1" applyBorder="1" applyAlignment="1">
      <alignment horizontal="left"/>
    </xf>
    <xf numFmtId="0" fontId="1" fillId="18" borderId="91" xfId="0" applyFont="1" applyFill="1" applyBorder="1" applyAlignment="1">
      <alignment horizontal="left"/>
    </xf>
    <xf numFmtId="0" fontId="6" fillId="18" borderId="88" xfId="0" applyFont="1" applyFill="1" applyBorder="1"/>
    <xf numFmtId="0" fontId="12" fillId="18" borderId="88" xfId="0" applyFont="1" applyFill="1" applyBorder="1" applyAlignment="1">
      <alignment vertical="center"/>
    </xf>
    <xf numFmtId="0" fontId="20" fillId="14" borderId="88" xfId="0" applyFont="1" applyFill="1" applyBorder="1" applyAlignment="1">
      <alignment horizontal="center" vertical="center" wrapText="1"/>
    </xf>
    <xf numFmtId="0" fontId="21" fillId="14" borderId="88" xfId="0" applyFont="1" applyFill="1" applyBorder="1" applyAlignment="1">
      <alignment horizontal="center" vertical="center" wrapText="1"/>
    </xf>
    <xf numFmtId="0" fontId="6" fillId="14" borderId="88" xfId="0" applyFont="1" applyFill="1" applyBorder="1" applyAlignment="1">
      <alignment horizontal="center" vertical="center" wrapText="1"/>
    </xf>
    <xf numFmtId="0" fontId="3" fillId="14" borderId="88" xfId="0" applyFont="1" applyFill="1" applyBorder="1" applyAlignment="1">
      <alignment horizontal="center" vertical="center" wrapText="1"/>
    </xf>
    <xf numFmtId="0" fontId="20" fillId="15" borderId="88" xfId="0" applyFont="1" applyFill="1" applyBorder="1" applyAlignment="1">
      <alignment horizontal="center" vertical="center" wrapText="1"/>
    </xf>
    <xf numFmtId="0" fontId="3" fillId="15" borderId="88" xfId="0" applyFont="1" applyFill="1" applyBorder="1" applyAlignment="1">
      <alignment horizontal="center" vertical="center" wrapText="1"/>
    </xf>
    <xf numFmtId="0" fontId="20" fillId="17" borderId="88" xfId="0" applyFont="1" applyFill="1" applyBorder="1" applyAlignment="1">
      <alignment horizontal="center" vertical="center" wrapText="1"/>
    </xf>
    <xf numFmtId="0" fontId="6" fillId="16" borderId="88" xfId="0" applyFont="1" applyFill="1" applyBorder="1" applyAlignment="1">
      <alignment horizontal="center" vertical="center" wrapText="1"/>
    </xf>
    <xf numFmtId="0" fontId="24" fillId="18" borderId="88" xfId="0" applyFont="1" applyFill="1" applyBorder="1" applyAlignment="1">
      <alignment horizontal="center" vertical="center"/>
    </xf>
    <xf numFmtId="0" fontId="20" fillId="13" borderId="88" xfId="0" applyFont="1" applyFill="1" applyBorder="1" applyAlignment="1">
      <alignment horizontal="left"/>
    </xf>
    <xf numFmtId="0" fontId="21" fillId="13" borderId="88" xfId="0" applyFont="1" applyFill="1" applyBorder="1"/>
    <xf numFmtId="9" fontId="17" fillId="18" borderId="88" xfId="0" applyNumberFormat="1" applyFont="1" applyFill="1" applyBorder="1" applyAlignment="1">
      <alignment horizontal="center"/>
    </xf>
    <xf numFmtId="0" fontId="22" fillId="13" borderId="88" xfId="0" applyFont="1" applyFill="1" applyBorder="1" applyAlignment="1">
      <alignment horizontal="left"/>
    </xf>
    <xf numFmtId="9" fontId="23" fillId="18" borderId="88" xfId="0" applyNumberFormat="1" applyFont="1" applyFill="1" applyBorder="1" applyAlignment="1">
      <alignment horizontal="center"/>
    </xf>
    <xf numFmtId="0" fontId="6" fillId="18" borderId="88" xfId="0" applyFont="1" applyFill="1" applyBorder="1" applyAlignment="1">
      <alignment horizontal="center" vertical="center" wrapText="1"/>
    </xf>
    <xf numFmtId="6" fontId="20" fillId="18" borderId="88" xfId="0" applyNumberFormat="1" applyFont="1" applyFill="1" applyBorder="1" applyAlignment="1">
      <alignment horizontal="center"/>
    </xf>
    <xf numFmtId="6" fontId="21" fillId="18" borderId="88" xfId="0" applyNumberFormat="1" applyFont="1" applyFill="1" applyBorder="1" applyAlignment="1">
      <alignment horizontal="center"/>
    </xf>
    <xf numFmtId="0" fontId="6" fillId="18" borderId="88" xfId="0" applyFont="1" applyFill="1" applyBorder="1" applyAlignment="1">
      <alignment horizontal="center"/>
    </xf>
    <xf numFmtId="8" fontId="6" fillId="18" borderId="88" xfId="0" applyNumberFormat="1" applyFont="1" applyFill="1" applyBorder="1" applyAlignment="1">
      <alignment horizontal="center"/>
    </xf>
    <xf numFmtId="0" fontId="12" fillId="18" borderId="88" xfId="0" applyFont="1" applyFill="1" applyBorder="1" applyAlignment="1">
      <alignment horizontal="center" vertical="center"/>
    </xf>
    <xf numFmtId="1" fontId="21" fillId="18" borderId="88" xfId="0" applyNumberFormat="1" applyFont="1" applyFill="1" applyBorder="1" applyAlignment="1">
      <alignment horizontal="center"/>
    </xf>
    <xf numFmtId="0" fontId="19" fillId="0" borderId="36" xfId="0" applyFont="1" applyBorder="1" applyAlignment="1">
      <alignment horizontal="center"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0" xfId="0" applyFont="1" applyAlignment="1">
      <alignment horizontal="center" vertical="center"/>
    </xf>
    <xf numFmtId="0" fontId="19" fillId="0" borderId="40" xfId="0" applyFont="1" applyBorder="1" applyAlignment="1">
      <alignment horizontal="center" vertical="center"/>
    </xf>
    <xf numFmtId="0" fontId="27" fillId="0" borderId="47" xfId="0" applyFont="1" applyBorder="1" applyAlignment="1">
      <alignment horizontal="left" vertical="top" wrapText="1"/>
    </xf>
    <xf numFmtId="0" fontId="26" fillId="0" borderId="48" xfId="0" applyFont="1" applyBorder="1" applyAlignment="1">
      <alignment horizontal="left" vertical="top" wrapText="1"/>
    </xf>
    <xf numFmtId="0" fontId="26" fillId="0" borderId="49" xfId="0" applyFont="1" applyBorder="1" applyAlignment="1">
      <alignment horizontal="left" vertical="top" wrapText="1"/>
    </xf>
    <xf numFmtId="0" fontId="26" fillId="0" borderId="2" xfId="0" applyFont="1" applyBorder="1" applyAlignment="1">
      <alignment horizontal="left" vertical="top" wrapText="1"/>
    </xf>
    <xf numFmtId="0" fontId="26" fillId="0" borderId="0" xfId="0" applyFont="1" applyAlignment="1">
      <alignment horizontal="left" vertical="top" wrapText="1"/>
    </xf>
    <xf numFmtId="0" fontId="26" fillId="0" borderId="28" xfId="0" applyFont="1" applyBorder="1" applyAlignment="1">
      <alignment horizontal="left" vertical="top" wrapText="1"/>
    </xf>
    <xf numFmtId="0" fontId="26" fillId="0" borderId="50" xfId="0" applyFont="1" applyBorder="1" applyAlignment="1">
      <alignment horizontal="left" vertical="top" wrapText="1"/>
    </xf>
    <xf numFmtId="0" fontId="26" fillId="0" borderId="51" xfId="0" applyFont="1" applyBorder="1" applyAlignment="1">
      <alignment horizontal="left" vertical="top" wrapText="1"/>
    </xf>
    <xf numFmtId="0" fontId="26" fillId="0" borderId="29" xfId="0" applyFont="1" applyBorder="1" applyAlignment="1">
      <alignment horizontal="left" vertical="top" wrapText="1"/>
    </xf>
    <xf numFmtId="0" fontId="3" fillId="0" borderId="31"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10" borderId="52" xfId="0" applyFont="1" applyFill="1" applyBorder="1" applyAlignment="1">
      <alignment horizontal="center"/>
    </xf>
    <xf numFmtId="0" fontId="3" fillId="10" borderId="46" xfId="0" applyFont="1" applyFill="1" applyBorder="1" applyAlignment="1">
      <alignment horizontal="center"/>
    </xf>
    <xf numFmtId="0" fontId="3" fillId="9" borderId="26" xfId="0" applyFont="1" applyFill="1" applyBorder="1" applyAlignment="1">
      <alignment horizontal="left"/>
    </xf>
    <xf numFmtId="0" fontId="3" fillId="9" borderId="27" xfId="0" applyFont="1" applyFill="1" applyBorder="1" applyAlignment="1">
      <alignment horizontal="left"/>
    </xf>
    <xf numFmtId="0" fontId="1" fillId="9" borderId="52" xfId="0" applyFont="1" applyFill="1" applyBorder="1" applyAlignment="1">
      <alignment horizontal="left"/>
    </xf>
    <xf numFmtId="0" fontId="1" fillId="9" borderId="46" xfId="0" applyFont="1" applyFill="1" applyBorder="1" applyAlignment="1">
      <alignment horizontal="left"/>
    </xf>
    <xf numFmtId="0" fontId="15" fillId="9" borderId="52" xfId="0" applyFont="1" applyFill="1" applyBorder="1" applyAlignment="1">
      <alignment horizontal="right"/>
    </xf>
    <xf numFmtId="0" fontId="15" fillId="9" borderId="46" xfId="0" applyFont="1" applyFill="1" applyBorder="1" applyAlignment="1">
      <alignment horizontal="right"/>
    </xf>
    <xf numFmtId="0" fontId="5" fillId="0" borderId="43" xfId="0" applyFont="1" applyBorder="1" applyAlignment="1" applyProtection="1">
      <alignment horizontal="center"/>
      <protection locked="0"/>
    </xf>
    <xf numFmtId="0" fontId="13" fillId="2" borderId="43" xfId="1" applyFont="1" applyFill="1" applyBorder="1" applyAlignment="1" applyProtection="1">
      <alignment horizontal="center"/>
      <protection locked="0"/>
    </xf>
    <xf numFmtId="0" fontId="16" fillId="9" borderId="54" xfId="0" applyFont="1" applyFill="1" applyBorder="1" applyAlignment="1">
      <alignment horizontal="left"/>
    </xf>
    <xf numFmtId="0" fontId="16" fillId="9" borderId="43" xfId="0" applyFont="1" applyFill="1" applyBorder="1" applyAlignment="1">
      <alignment horizontal="left"/>
    </xf>
    <xf numFmtId="0" fontId="16" fillId="9" borderId="55" xfId="0" applyFont="1" applyFill="1" applyBorder="1" applyAlignment="1">
      <alignment horizontal="left"/>
    </xf>
    <xf numFmtId="0" fontId="16" fillId="9" borderId="56" xfId="0" applyFont="1" applyFill="1" applyBorder="1" applyAlignment="1">
      <alignment horizontal="left"/>
    </xf>
    <xf numFmtId="0" fontId="7" fillId="0" borderId="43" xfId="1" applyFont="1" applyBorder="1" applyAlignment="1">
      <alignment horizontal="center" vertical="center"/>
    </xf>
    <xf numFmtId="49" fontId="8" fillId="0" borderId="43" xfId="1" applyNumberFormat="1" applyFont="1" applyBorder="1" applyAlignment="1">
      <alignment horizontal="center" vertical="center"/>
    </xf>
    <xf numFmtId="0" fontId="10" fillId="2" borderId="43" xfId="1" applyFont="1" applyFill="1" applyBorder="1" applyAlignment="1">
      <alignment horizontal="center" vertical="center"/>
    </xf>
    <xf numFmtId="0" fontId="9" fillId="11" borderId="44" xfId="1" quotePrefix="1" applyFont="1" applyFill="1" applyBorder="1" applyAlignment="1">
      <alignment horizontal="center" vertical="center"/>
    </xf>
    <xf numFmtId="0" fontId="9" fillId="11" borderId="45" xfId="1" quotePrefix="1" applyFont="1" applyFill="1" applyBorder="1" applyAlignment="1">
      <alignment horizontal="center" vertical="center"/>
    </xf>
    <xf numFmtId="0" fontId="9" fillId="11" borderId="46" xfId="1" quotePrefix="1" applyFont="1" applyFill="1" applyBorder="1" applyAlignment="1">
      <alignment horizontal="center" vertical="center"/>
    </xf>
    <xf numFmtId="0" fontId="9" fillId="0" borderId="24" xfId="1" applyFont="1" applyBorder="1" applyAlignment="1">
      <alignment horizontal="center"/>
    </xf>
    <xf numFmtId="0" fontId="9" fillId="0" borderId="23" xfId="1" applyFont="1" applyBorder="1" applyAlignment="1">
      <alignment horizontal="center"/>
    </xf>
    <xf numFmtId="0" fontId="10" fillId="5" borderId="3" xfId="1" applyFont="1" applyFill="1" applyBorder="1" applyAlignment="1">
      <alignment horizontal="center" vertical="center" wrapText="1"/>
    </xf>
    <xf numFmtId="0" fontId="6" fillId="4" borderId="4" xfId="1" applyFill="1" applyBorder="1"/>
    <xf numFmtId="0" fontId="6" fillId="4" borderId="5" xfId="1" applyFill="1" applyBorder="1"/>
    <xf numFmtId="1" fontId="10" fillId="5" borderId="3" xfId="1" applyNumberFormat="1" applyFont="1" applyFill="1" applyBorder="1" applyAlignment="1">
      <alignment horizontal="center" vertical="center" wrapText="1"/>
    </xf>
    <xf numFmtId="0" fontId="9" fillId="7" borderId="18" xfId="1" applyFont="1" applyFill="1" applyBorder="1" applyAlignment="1" applyProtection="1">
      <alignment horizontal="center"/>
      <protection locked="0"/>
    </xf>
    <xf numFmtId="0" fontId="9" fillId="7" borderId="25" xfId="1" applyFont="1" applyFill="1" applyBorder="1" applyAlignment="1" applyProtection="1">
      <alignment horizontal="center"/>
      <protection locked="0"/>
    </xf>
    <xf numFmtId="0" fontId="9" fillId="7" borderId="19" xfId="1" applyFont="1" applyFill="1" applyBorder="1" applyAlignment="1" applyProtection="1">
      <alignment horizontal="center"/>
      <protection locked="0"/>
    </xf>
    <xf numFmtId="0" fontId="10" fillId="3" borderId="3" xfId="1" applyFont="1" applyFill="1" applyBorder="1" applyAlignment="1" applyProtection="1">
      <alignment horizontal="center" vertical="center" wrapText="1"/>
      <protection locked="0"/>
    </xf>
    <xf numFmtId="0" fontId="6" fillId="6" borderId="4" xfId="1" applyFill="1" applyBorder="1" applyProtection="1">
      <protection locked="0"/>
    </xf>
    <xf numFmtId="0" fontId="6" fillId="6" borderId="5" xfId="1" applyFill="1" applyBorder="1" applyProtection="1">
      <protection locked="0"/>
    </xf>
    <xf numFmtId="0" fontId="6" fillId="3" borderId="4" xfId="1" applyFill="1" applyBorder="1" applyProtection="1">
      <protection locked="0"/>
    </xf>
    <xf numFmtId="0" fontId="6" fillId="3" borderId="5" xfId="1" applyFill="1" applyBorder="1" applyProtection="1">
      <protection locked="0"/>
    </xf>
    <xf numFmtId="0" fontId="6" fillId="14" borderId="68" xfId="0" applyFont="1" applyFill="1" applyBorder="1" applyAlignment="1">
      <alignment horizontal="center"/>
    </xf>
    <xf numFmtId="0" fontId="6" fillId="15" borderId="68" xfId="0" applyFont="1" applyFill="1" applyBorder="1" applyAlignment="1">
      <alignment horizontal="center"/>
    </xf>
    <xf numFmtId="0" fontId="6" fillId="16" borderId="68" xfId="0" applyFont="1" applyFill="1" applyBorder="1" applyAlignment="1">
      <alignment horizontal="center"/>
    </xf>
    <xf numFmtId="0" fontId="1" fillId="9" borderId="72" xfId="0" applyFont="1" applyFill="1" applyBorder="1" applyAlignment="1">
      <alignment horizontal="left"/>
    </xf>
    <xf numFmtId="0" fontId="1" fillId="9" borderId="71" xfId="0" applyFont="1" applyFill="1" applyBorder="1" applyAlignment="1">
      <alignment horizontal="left"/>
    </xf>
    <xf numFmtId="0" fontId="16" fillId="9" borderId="75" xfId="0" applyFont="1" applyFill="1" applyBorder="1" applyAlignment="1">
      <alignment horizontal="left"/>
    </xf>
    <xf numFmtId="0" fontId="16" fillId="9" borderId="76" xfId="0" applyFont="1" applyFill="1" applyBorder="1" applyAlignment="1">
      <alignment horizontal="left"/>
    </xf>
    <xf numFmtId="0" fontId="15" fillId="9" borderId="72" xfId="0" applyFont="1" applyFill="1" applyBorder="1" applyAlignment="1">
      <alignment horizontal="right"/>
    </xf>
    <xf numFmtId="0" fontId="15" fillId="9" borderId="71" xfId="0" applyFont="1" applyFill="1" applyBorder="1" applyAlignment="1">
      <alignment horizontal="right"/>
    </xf>
    <xf numFmtId="0" fontId="16" fillId="9" borderId="74" xfId="0" applyFont="1" applyFill="1" applyBorder="1" applyAlignment="1">
      <alignment horizontal="left"/>
    </xf>
    <xf numFmtId="0" fontId="16" fillId="9" borderId="68" xfId="0" applyFont="1" applyFill="1" applyBorder="1" applyAlignment="1">
      <alignment horizontal="left"/>
    </xf>
    <xf numFmtId="0" fontId="5" fillId="0" borderId="68" xfId="0" applyFont="1" applyBorder="1" applyAlignment="1" applyProtection="1">
      <alignment horizontal="center"/>
      <protection locked="0"/>
    </xf>
    <xf numFmtId="0" fontId="13" fillId="2" borderId="68" xfId="1" applyFont="1" applyFill="1" applyBorder="1" applyAlignment="1" applyProtection="1">
      <alignment horizontal="center"/>
      <protection locked="0"/>
    </xf>
    <xf numFmtId="0" fontId="3" fillId="10" borderId="72" xfId="0" applyFont="1" applyFill="1" applyBorder="1" applyAlignment="1">
      <alignment horizontal="center"/>
    </xf>
    <xf numFmtId="0" fontId="3" fillId="10" borderId="71" xfId="0" applyFont="1" applyFill="1" applyBorder="1" applyAlignment="1">
      <alignment horizontal="center"/>
    </xf>
    <xf numFmtId="0" fontId="7" fillId="0" borderId="68" xfId="1" applyFont="1" applyBorder="1" applyAlignment="1">
      <alignment horizontal="center" vertical="center"/>
    </xf>
    <xf numFmtId="49" fontId="8" fillId="0" borderId="68" xfId="1" applyNumberFormat="1" applyFont="1" applyBorder="1" applyAlignment="1">
      <alignment horizontal="center" vertical="center"/>
    </xf>
    <xf numFmtId="0" fontId="10" fillId="2" borderId="68" xfId="1" applyFont="1" applyFill="1" applyBorder="1" applyAlignment="1">
      <alignment horizontal="center" vertical="center"/>
    </xf>
    <xf numFmtId="0" fontId="9" fillId="11" borderId="69" xfId="1" quotePrefix="1" applyFont="1" applyFill="1" applyBorder="1" applyAlignment="1">
      <alignment horizontal="center" vertical="center"/>
    </xf>
    <xf numFmtId="0" fontId="9" fillId="11" borderId="70" xfId="1" quotePrefix="1" applyFont="1" applyFill="1" applyBorder="1" applyAlignment="1">
      <alignment horizontal="center" vertical="center"/>
    </xf>
    <xf numFmtId="0" fontId="9" fillId="11" borderId="71" xfId="1" quotePrefix="1" applyFont="1" applyFill="1" applyBorder="1" applyAlignment="1">
      <alignment horizontal="center" vertical="center"/>
    </xf>
    <xf numFmtId="0" fontId="6" fillId="14" borderId="88" xfId="0" applyFont="1" applyFill="1" applyBorder="1" applyAlignment="1">
      <alignment horizontal="center"/>
    </xf>
    <xf numFmtId="0" fontId="6" fillId="15" borderId="88" xfId="0" applyFont="1" applyFill="1" applyBorder="1" applyAlignment="1">
      <alignment horizontal="center"/>
    </xf>
    <xf numFmtId="0" fontId="6" fillId="16" borderId="88" xfId="0" applyFont="1" applyFill="1" applyBorder="1" applyAlignment="1">
      <alignment horizontal="center"/>
    </xf>
    <xf numFmtId="0" fontId="3" fillId="6" borderId="41" xfId="0" applyFont="1" applyFill="1" applyBorder="1" applyAlignment="1" applyProtection="1">
      <alignment horizontal="center"/>
      <protection locked="0"/>
    </xf>
    <xf numFmtId="0" fontId="3" fillId="6" borderId="42" xfId="0" applyFont="1" applyFill="1" applyBorder="1" applyAlignment="1" applyProtection="1">
      <alignment horizontal="center"/>
      <protection locked="0"/>
    </xf>
  </cellXfs>
  <cellStyles count="3">
    <cellStyle name="Normal" xfId="0" builtinId="0"/>
    <cellStyle name="Normal 2" xfId="2" xr:uid="{85D3897A-18FF-4DF4-93B2-104E2A0B8511}"/>
    <cellStyle name="Normal 3" xfId="1" xr:uid="{3912C561-E027-4219-925E-77A757CB672D}"/>
  </cellStyles>
  <dxfs count="0"/>
  <tableStyles count="0" defaultTableStyle="TableStyleMedium2" defaultPivotStyle="PivotStyleLight16"/>
  <colors>
    <mruColors>
      <color rgb="FF13294B"/>
      <color rgb="FF97D700"/>
      <color rgb="FFFF7F3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43110</xdr:colOff>
      <xdr:row>0</xdr:row>
      <xdr:rowOff>114301</xdr:rowOff>
    </xdr:from>
    <xdr:to>
      <xdr:col>4</xdr:col>
      <xdr:colOff>645148</xdr:colOff>
      <xdr:row>3</xdr:row>
      <xdr:rowOff>243840</xdr:rowOff>
    </xdr:to>
    <xdr:pic>
      <xdr:nvPicPr>
        <xdr:cNvPr id="2" name="Picture 1">
          <a:extLst>
            <a:ext uri="{FF2B5EF4-FFF2-40B4-BE49-F238E27FC236}">
              <a16:creationId xmlns:a16="http://schemas.microsoft.com/office/drawing/2014/main" id="{A281F6D5-EA6E-4F72-84B7-C7652C4E0947}"/>
            </a:ext>
          </a:extLst>
        </xdr:cNvPr>
        <xdr:cNvPicPr>
          <a:picLocks noChangeAspect="1"/>
        </xdr:cNvPicPr>
      </xdr:nvPicPr>
      <xdr:blipFill>
        <a:blip xmlns:r="http://schemas.openxmlformats.org/officeDocument/2006/relationships" r:embed="rId1"/>
        <a:stretch>
          <a:fillRect/>
        </a:stretch>
      </xdr:blipFill>
      <xdr:spPr>
        <a:xfrm>
          <a:off x="728910" y="114301"/>
          <a:ext cx="2659438" cy="7296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20Grant/Forms/2013%20Forms/Attachment%201%20-%20Budgetx3%20serv_(Transportation).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geconnect.sharepoint.com/sites/ProgramsAdvocacy/Title%20III%20%20General/RFPs/2023%20RFP/RFP%20Documents/Working%20Drafts/2023%20Title%20III-E%20Working%20Drafts/2023%20RFP%20III-E%20Sample%20Budget%20DRAFT.xlsx" TargetMode="External"/><Relationship Id="rId1" Type="http://schemas.openxmlformats.org/officeDocument/2006/relationships/externalLinkPath" Target="2023%20RFP%20III-E%20Sample%20Budge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Cover Sheet"/>
      <sheetName val="Explanation Non-Title III "/>
      <sheetName val="Total Program Revenue"/>
      <sheetName val="Validation Data"/>
    </sheetNames>
    <sheetDataSet>
      <sheetData sheetId="0"/>
      <sheetData sheetId="1"/>
      <sheetData sheetId="2"/>
      <sheetData sheetId="3"/>
      <sheetData sheetId="4">
        <row r="5">
          <cell r="C5">
            <v>0.15</v>
          </cell>
        </row>
        <row r="6">
          <cell r="C6">
            <v>0.25</v>
          </cell>
        </row>
        <row r="7">
          <cell r="C7">
            <v>0.35</v>
          </cell>
        </row>
        <row r="8">
          <cell r="C8">
            <v>0.5</v>
          </cell>
        </row>
        <row r="9">
          <cell r="C9">
            <v>0.65</v>
          </cell>
        </row>
        <row r="10">
          <cell r="C10">
            <v>0.75</v>
          </cell>
        </row>
        <row r="11">
          <cell r="C11">
            <v>0.85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III-E Budget Detail"/>
      <sheetName val="III-E Budget Summary"/>
      <sheetName val="Service List"/>
    </sheetNames>
    <sheetDataSet>
      <sheetData sheetId="0" refreshError="1"/>
      <sheetData sheetId="1">
        <row r="2">
          <cell r="C2" t="str">
            <v>XYZ Organization</v>
          </cell>
        </row>
        <row r="5">
          <cell r="C5" t="str">
            <v>Caregiver Counseling</v>
          </cell>
          <cell r="G5" t="str">
            <v>Caregiver Support Groups</v>
          </cell>
          <cell r="K5" t="str">
            <v>Caregiver Training</v>
          </cell>
          <cell r="O5" t="str">
            <v>Caregiver Information and Assistance</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Red Hat Text"/>
        <a:ea typeface=""/>
        <a:cs typeface=""/>
      </a:majorFont>
      <a:minorFont>
        <a:latin typeface="Red Hat Tex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C0F1-356E-4261-A1DF-DDBCD3015CB5}">
  <dimension ref="A1:N48"/>
  <sheetViews>
    <sheetView topLeftCell="A2" workbookViewId="0">
      <selection activeCell="A5" sqref="A5:N42"/>
    </sheetView>
  </sheetViews>
  <sheetFormatPr defaultRowHeight="15.6"/>
  <sheetData>
    <row r="1" spans="1:14" ht="15.75" customHeight="1">
      <c r="A1" s="167" t="s">
        <v>0</v>
      </c>
      <c r="B1" s="168"/>
      <c r="C1" s="168"/>
      <c r="D1" s="168"/>
      <c r="E1" s="168"/>
      <c r="F1" s="168"/>
      <c r="G1" s="168"/>
      <c r="H1" s="168"/>
      <c r="I1" s="168"/>
      <c r="J1" s="168"/>
      <c r="K1" s="168"/>
      <c r="L1" s="168"/>
      <c r="M1" s="168"/>
      <c r="N1" s="169"/>
    </row>
    <row r="2" spans="1:14" ht="15.75" customHeight="1">
      <c r="A2" s="170"/>
      <c r="B2" s="171"/>
      <c r="C2" s="171"/>
      <c r="D2" s="171"/>
      <c r="E2" s="171"/>
      <c r="F2" s="171"/>
      <c r="G2" s="171"/>
      <c r="H2" s="171"/>
      <c r="I2" s="171"/>
      <c r="J2" s="171"/>
      <c r="K2" s="171"/>
      <c r="L2" s="171"/>
      <c r="M2" s="171"/>
      <c r="N2" s="172"/>
    </row>
    <row r="3" spans="1:14" ht="15.75" customHeight="1">
      <c r="A3" s="170"/>
      <c r="B3" s="171"/>
      <c r="C3" s="171"/>
      <c r="D3" s="171"/>
      <c r="E3" s="171"/>
      <c r="F3" s="171"/>
      <c r="G3" s="171"/>
      <c r="H3" s="171"/>
      <c r="I3" s="171"/>
      <c r="J3" s="171"/>
      <c r="K3" s="171"/>
      <c r="L3" s="171"/>
      <c r="M3" s="171"/>
      <c r="N3" s="172"/>
    </row>
    <row r="4" spans="1:14" ht="27.75" customHeight="1" thickBot="1">
      <c r="A4" s="170"/>
      <c r="B4" s="171"/>
      <c r="C4" s="171"/>
      <c r="D4" s="171"/>
      <c r="E4" s="171"/>
      <c r="F4" s="171"/>
      <c r="G4" s="171"/>
      <c r="H4" s="171"/>
      <c r="I4" s="171"/>
      <c r="J4" s="171"/>
      <c r="K4" s="171"/>
      <c r="L4" s="171"/>
      <c r="M4" s="171"/>
      <c r="N4" s="172"/>
    </row>
    <row r="5" spans="1:14" ht="15.75" customHeight="1">
      <c r="A5" s="173" t="s">
        <v>95</v>
      </c>
      <c r="B5" s="174"/>
      <c r="C5" s="174"/>
      <c r="D5" s="174"/>
      <c r="E5" s="174"/>
      <c r="F5" s="174"/>
      <c r="G5" s="174"/>
      <c r="H5" s="174"/>
      <c r="I5" s="174"/>
      <c r="J5" s="174"/>
      <c r="K5" s="174"/>
      <c r="L5" s="174"/>
      <c r="M5" s="174"/>
      <c r="N5" s="175"/>
    </row>
    <row r="6" spans="1:14" ht="15.75" customHeight="1">
      <c r="A6" s="176"/>
      <c r="B6" s="177"/>
      <c r="C6" s="177"/>
      <c r="D6" s="177"/>
      <c r="E6" s="177"/>
      <c r="F6" s="177"/>
      <c r="G6" s="177"/>
      <c r="H6" s="177"/>
      <c r="I6" s="177"/>
      <c r="J6" s="177"/>
      <c r="K6" s="177"/>
      <c r="L6" s="177"/>
      <c r="M6" s="177"/>
      <c r="N6" s="178"/>
    </row>
    <row r="7" spans="1:14" ht="15.75" customHeight="1">
      <c r="A7" s="176"/>
      <c r="B7" s="177"/>
      <c r="C7" s="177"/>
      <c r="D7" s="177"/>
      <c r="E7" s="177"/>
      <c r="F7" s="177"/>
      <c r="G7" s="177"/>
      <c r="H7" s="177"/>
      <c r="I7" s="177"/>
      <c r="J7" s="177"/>
      <c r="K7" s="177"/>
      <c r="L7" s="177"/>
      <c r="M7" s="177"/>
      <c r="N7" s="178"/>
    </row>
    <row r="8" spans="1:14" ht="15.75" customHeight="1">
      <c r="A8" s="176"/>
      <c r="B8" s="177"/>
      <c r="C8" s="177"/>
      <c r="D8" s="177"/>
      <c r="E8" s="177"/>
      <c r="F8" s="177"/>
      <c r="G8" s="177"/>
      <c r="H8" s="177"/>
      <c r="I8" s="177"/>
      <c r="J8" s="177"/>
      <c r="K8" s="177"/>
      <c r="L8" s="177"/>
      <c r="M8" s="177"/>
      <c r="N8" s="178"/>
    </row>
    <row r="9" spans="1:14" ht="15.75" customHeight="1">
      <c r="A9" s="176"/>
      <c r="B9" s="177"/>
      <c r="C9" s="177"/>
      <c r="D9" s="177"/>
      <c r="E9" s="177"/>
      <c r="F9" s="177"/>
      <c r="G9" s="177"/>
      <c r="H9" s="177"/>
      <c r="I9" s="177"/>
      <c r="J9" s="177"/>
      <c r="K9" s="177"/>
      <c r="L9" s="177"/>
      <c r="M9" s="177"/>
      <c r="N9" s="178"/>
    </row>
    <row r="10" spans="1:14" ht="15.75" customHeight="1">
      <c r="A10" s="176"/>
      <c r="B10" s="177"/>
      <c r="C10" s="177"/>
      <c r="D10" s="177"/>
      <c r="E10" s="177"/>
      <c r="F10" s="177"/>
      <c r="G10" s="177"/>
      <c r="H10" s="177"/>
      <c r="I10" s="177"/>
      <c r="J10" s="177"/>
      <c r="K10" s="177"/>
      <c r="L10" s="177"/>
      <c r="M10" s="177"/>
      <c r="N10" s="178"/>
    </row>
    <row r="11" spans="1:14" ht="15.75" customHeight="1">
      <c r="A11" s="176"/>
      <c r="B11" s="177"/>
      <c r="C11" s="177"/>
      <c r="D11" s="177"/>
      <c r="E11" s="177"/>
      <c r="F11" s="177"/>
      <c r="G11" s="177"/>
      <c r="H11" s="177"/>
      <c r="I11" s="177"/>
      <c r="J11" s="177"/>
      <c r="K11" s="177"/>
      <c r="L11" s="177"/>
      <c r="M11" s="177"/>
      <c r="N11" s="178"/>
    </row>
    <row r="12" spans="1:14" ht="15.75" customHeight="1">
      <c r="A12" s="176"/>
      <c r="B12" s="177"/>
      <c r="C12" s="177"/>
      <c r="D12" s="177"/>
      <c r="E12" s="177"/>
      <c r="F12" s="177"/>
      <c r="G12" s="177"/>
      <c r="H12" s="177"/>
      <c r="I12" s="177"/>
      <c r="J12" s="177"/>
      <c r="K12" s="177"/>
      <c r="L12" s="177"/>
      <c r="M12" s="177"/>
      <c r="N12" s="178"/>
    </row>
    <row r="13" spans="1:14" ht="15.75" customHeight="1">
      <c r="A13" s="176"/>
      <c r="B13" s="177"/>
      <c r="C13" s="177"/>
      <c r="D13" s="177"/>
      <c r="E13" s="177"/>
      <c r="F13" s="177"/>
      <c r="G13" s="177"/>
      <c r="H13" s="177"/>
      <c r="I13" s="177"/>
      <c r="J13" s="177"/>
      <c r="K13" s="177"/>
      <c r="L13" s="177"/>
      <c r="M13" s="177"/>
      <c r="N13" s="178"/>
    </row>
    <row r="14" spans="1:14" ht="15.75" customHeight="1">
      <c r="A14" s="176"/>
      <c r="B14" s="177"/>
      <c r="C14" s="177"/>
      <c r="D14" s="177"/>
      <c r="E14" s="177"/>
      <c r="F14" s="177"/>
      <c r="G14" s="177"/>
      <c r="H14" s="177"/>
      <c r="I14" s="177"/>
      <c r="J14" s="177"/>
      <c r="K14" s="177"/>
      <c r="L14" s="177"/>
      <c r="M14" s="177"/>
      <c r="N14" s="178"/>
    </row>
    <row r="15" spans="1:14" ht="15.75" customHeight="1">
      <c r="A15" s="176"/>
      <c r="B15" s="177"/>
      <c r="C15" s="177"/>
      <c r="D15" s="177"/>
      <c r="E15" s="177"/>
      <c r="F15" s="177"/>
      <c r="G15" s="177"/>
      <c r="H15" s="177"/>
      <c r="I15" s="177"/>
      <c r="J15" s="177"/>
      <c r="K15" s="177"/>
      <c r="L15" s="177"/>
      <c r="M15" s="177"/>
      <c r="N15" s="178"/>
    </row>
    <row r="16" spans="1:14" ht="15.75" customHeight="1">
      <c r="A16" s="176"/>
      <c r="B16" s="177"/>
      <c r="C16" s="177"/>
      <c r="D16" s="177"/>
      <c r="E16" s="177"/>
      <c r="F16" s="177"/>
      <c r="G16" s="177"/>
      <c r="H16" s="177"/>
      <c r="I16" s="177"/>
      <c r="J16" s="177"/>
      <c r="K16" s="177"/>
      <c r="L16" s="177"/>
      <c r="M16" s="177"/>
      <c r="N16" s="178"/>
    </row>
    <row r="17" spans="1:14" ht="15.75" customHeight="1">
      <c r="A17" s="176"/>
      <c r="B17" s="177"/>
      <c r="C17" s="177"/>
      <c r="D17" s="177"/>
      <c r="E17" s="177"/>
      <c r="F17" s="177"/>
      <c r="G17" s="177"/>
      <c r="H17" s="177"/>
      <c r="I17" s="177"/>
      <c r="J17" s="177"/>
      <c r="K17" s="177"/>
      <c r="L17" s="177"/>
      <c r="M17" s="177"/>
      <c r="N17" s="178"/>
    </row>
    <row r="18" spans="1:14" ht="15.75" customHeight="1">
      <c r="A18" s="176"/>
      <c r="B18" s="177"/>
      <c r="C18" s="177"/>
      <c r="D18" s="177"/>
      <c r="E18" s="177"/>
      <c r="F18" s="177"/>
      <c r="G18" s="177"/>
      <c r="H18" s="177"/>
      <c r="I18" s="177"/>
      <c r="J18" s="177"/>
      <c r="K18" s="177"/>
      <c r="L18" s="177"/>
      <c r="M18" s="177"/>
      <c r="N18" s="178"/>
    </row>
    <row r="19" spans="1:14" ht="15.75" customHeight="1">
      <c r="A19" s="176"/>
      <c r="B19" s="177"/>
      <c r="C19" s="177"/>
      <c r="D19" s="177"/>
      <c r="E19" s="177"/>
      <c r="F19" s="177"/>
      <c r="G19" s="177"/>
      <c r="H19" s="177"/>
      <c r="I19" s="177"/>
      <c r="J19" s="177"/>
      <c r="K19" s="177"/>
      <c r="L19" s="177"/>
      <c r="M19" s="177"/>
      <c r="N19" s="178"/>
    </row>
    <row r="20" spans="1:14" ht="15.75" customHeight="1">
      <c r="A20" s="176"/>
      <c r="B20" s="177"/>
      <c r="C20" s="177"/>
      <c r="D20" s="177"/>
      <c r="E20" s="177"/>
      <c r="F20" s="177"/>
      <c r="G20" s="177"/>
      <c r="H20" s="177"/>
      <c r="I20" s="177"/>
      <c r="J20" s="177"/>
      <c r="K20" s="177"/>
      <c r="L20" s="177"/>
      <c r="M20" s="177"/>
      <c r="N20" s="178"/>
    </row>
    <row r="21" spans="1:14" ht="15.75" customHeight="1">
      <c r="A21" s="176"/>
      <c r="B21" s="177"/>
      <c r="C21" s="177"/>
      <c r="D21" s="177"/>
      <c r="E21" s="177"/>
      <c r="F21" s="177"/>
      <c r="G21" s="177"/>
      <c r="H21" s="177"/>
      <c r="I21" s="177"/>
      <c r="J21" s="177"/>
      <c r="K21" s="177"/>
      <c r="L21" s="177"/>
      <c r="M21" s="177"/>
      <c r="N21" s="178"/>
    </row>
    <row r="22" spans="1:14" ht="15.75" customHeight="1">
      <c r="A22" s="176"/>
      <c r="B22" s="177"/>
      <c r="C22" s="177"/>
      <c r="D22" s="177"/>
      <c r="E22" s="177"/>
      <c r="F22" s="177"/>
      <c r="G22" s="177"/>
      <c r="H22" s="177"/>
      <c r="I22" s="177"/>
      <c r="J22" s="177"/>
      <c r="K22" s="177"/>
      <c r="L22" s="177"/>
      <c r="M22" s="177"/>
      <c r="N22" s="178"/>
    </row>
    <row r="23" spans="1:14" ht="15.75" customHeight="1">
      <c r="A23" s="176"/>
      <c r="B23" s="177"/>
      <c r="C23" s="177"/>
      <c r="D23" s="177"/>
      <c r="E23" s="177"/>
      <c r="F23" s="177"/>
      <c r="G23" s="177"/>
      <c r="H23" s="177"/>
      <c r="I23" s="177"/>
      <c r="J23" s="177"/>
      <c r="K23" s="177"/>
      <c r="L23" s="177"/>
      <c r="M23" s="177"/>
      <c r="N23" s="178"/>
    </row>
    <row r="24" spans="1:14" ht="15.75" customHeight="1">
      <c r="A24" s="176"/>
      <c r="B24" s="177"/>
      <c r="C24" s="177"/>
      <c r="D24" s="177"/>
      <c r="E24" s="177"/>
      <c r="F24" s="177"/>
      <c r="G24" s="177"/>
      <c r="H24" s="177"/>
      <c r="I24" s="177"/>
      <c r="J24" s="177"/>
      <c r="K24" s="177"/>
      <c r="L24" s="177"/>
      <c r="M24" s="177"/>
      <c r="N24" s="178"/>
    </row>
    <row r="25" spans="1:14" ht="15.75" customHeight="1">
      <c r="A25" s="176"/>
      <c r="B25" s="177"/>
      <c r="C25" s="177"/>
      <c r="D25" s="177"/>
      <c r="E25" s="177"/>
      <c r="F25" s="177"/>
      <c r="G25" s="177"/>
      <c r="H25" s="177"/>
      <c r="I25" s="177"/>
      <c r="J25" s="177"/>
      <c r="K25" s="177"/>
      <c r="L25" s="177"/>
      <c r="M25" s="177"/>
      <c r="N25" s="178"/>
    </row>
    <row r="26" spans="1:14" ht="15.75" customHeight="1">
      <c r="A26" s="176"/>
      <c r="B26" s="177"/>
      <c r="C26" s="177"/>
      <c r="D26" s="177"/>
      <c r="E26" s="177"/>
      <c r="F26" s="177"/>
      <c r="G26" s="177"/>
      <c r="H26" s="177"/>
      <c r="I26" s="177"/>
      <c r="J26" s="177"/>
      <c r="K26" s="177"/>
      <c r="L26" s="177"/>
      <c r="M26" s="177"/>
      <c r="N26" s="178"/>
    </row>
    <row r="27" spans="1:14" ht="15.75" customHeight="1">
      <c r="A27" s="176"/>
      <c r="B27" s="177"/>
      <c r="C27" s="177"/>
      <c r="D27" s="177"/>
      <c r="E27" s="177"/>
      <c r="F27" s="177"/>
      <c r="G27" s="177"/>
      <c r="H27" s="177"/>
      <c r="I27" s="177"/>
      <c r="J27" s="177"/>
      <c r="K27" s="177"/>
      <c r="L27" s="177"/>
      <c r="M27" s="177"/>
      <c r="N27" s="178"/>
    </row>
    <row r="28" spans="1:14" ht="15.75" customHeight="1">
      <c r="A28" s="176"/>
      <c r="B28" s="177"/>
      <c r="C28" s="177"/>
      <c r="D28" s="177"/>
      <c r="E28" s="177"/>
      <c r="F28" s="177"/>
      <c r="G28" s="177"/>
      <c r="H28" s="177"/>
      <c r="I28" s="177"/>
      <c r="J28" s="177"/>
      <c r="K28" s="177"/>
      <c r="L28" s="177"/>
      <c r="M28" s="177"/>
      <c r="N28" s="178"/>
    </row>
    <row r="29" spans="1:14" ht="15.75" customHeight="1">
      <c r="A29" s="176"/>
      <c r="B29" s="177"/>
      <c r="C29" s="177"/>
      <c r="D29" s="177"/>
      <c r="E29" s="177"/>
      <c r="F29" s="177"/>
      <c r="G29" s="177"/>
      <c r="H29" s="177"/>
      <c r="I29" s="177"/>
      <c r="J29" s="177"/>
      <c r="K29" s="177"/>
      <c r="L29" s="177"/>
      <c r="M29" s="177"/>
      <c r="N29" s="178"/>
    </row>
    <row r="30" spans="1:14" ht="15.75" customHeight="1">
      <c r="A30" s="176"/>
      <c r="B30" s="177"/>
      <c r="C30" s="177"/>
      <c r="D30" s="177"/>
      <c r="E30" s="177"/>
      <c r="F30" s="177"/>
      <c r="G30" s="177"/>
      <c r="H30" s="177"/>
      <c r="I30" s="177"/>
      <c r="J30" s="177"/>
      <c r="K30" s="177"/>
      <c r="L30" s="177"/>
      <c r="M30" s="177"/>
      <c r="N30" s="178"/>
    </row>
    <row r="31" spans="1:14" ht="15.75" customHeight="1">
      <c r="A31" s="176"/>
      <c r="B31" s="177"/>
      <c r="C31" s="177"/>
      <c r="D31" s="177"/>
      <c r="E31" s="177"/>
      <c r="F31" s="177"/>
      <c r="G31" s="177"/>
      <c r="H31" s="177"/>
      <c r="I31" s="177"/>
      <c r="J31" s="177"/>
      <c r="K31" s="177"/>
      <c r="L31" s="177"/>
      <c r="M31" s="177"/>
      <c r="N31" s="178"/>
    </row>
    <row r="32" spans="1:14" ht="15.75" customHeight="1">
      <c r="A32" s="176"/>
      <c r="B32" s="177"/>
      <c r="C32" s="177"/>
      <c r="D32" s="177"/>
      <c r="E32" s="177"/>
      <c r="F32" s="177"/>
      <c r="G32" s="177"/>
      <c r="H32" s="177"/>
      <c r="I32" s="177"/>
      <c r="J32" s="177"/>
      <c r="K32" s="177"/>
      <c r="L32" s="177"/>
      <c r="M32" s="177"/>
      <c r="N32" s="178"/>
    </row>
    <row r="33" spans="1:14" ht="15.75" customHeight="1">
      <c r="A33" s="176"/>
      <c r="B33" s="177"/>
      <c r="C33" s="177"/>
      <c r="D33" s="177"/>
      <c r="E33" s="177"/>
      <c r="F33" s="177"/>
      <c r="G33" s="177"/>
      <c r="H33" s="177"/>
      <c r="I33" s="177"/>
      <c r="J33" s="177"/>
      <c r="K33" s="177"/>
      <c r="L33" s="177"/>
      <c r="M33" s="177"/>
      <c r="N33" s="178"/>
    </row>
    <row r="34" spans="1:14" ht="15.75" customHeight="1">
      <c r="A34" s="176"/>
      <c r="B34" s="177"/>
      <c r="C34" s="177"/>
      <c r="D34" s="177"/>
      <c r="E34" s="177"/>
      <c r="F34" s="177"/>
      <c r="G34" s="177"/>
      <c r="H34" s="177"/>
      <c r="I34" s="177"/>
      <c r="J34" s="177"/>
      <c r="K34" s="177"/>
      <c r="L34" s="177"/>
      <c r="M34" s="177"/>
      <c r="N34" s="178"/>
    </row>
    <row r="35" spans="1:14" ht="15.75" customHeight="1">
      <c r="A35" s="176"/>
      <c r="B35" s="177"/>
      <c r="C35" s="177"/>
      <c r="D35" s="177"/>
      <c r="E35" s="177"/>
      <c r="F35" s="177"/>
      <c r="G35" s="177"/>
      <c r="H35" s="177"/>
      <c r="I35" s="177"/>
      <c r="J35" s="177"/>
      <c r="K35" s="177"/>
      <c r="L35" s="177"/>
      <c r="M35" s="177"/>
      <c r="N35" s="178"/>
    </row>
    <row r="36" spans="1:14" ht="15.75" customHeight="1">
      <c r="A36" s="176"/>
      <c r="B36" s="177"/>
      <c r="C36" s="177"/>
      <c r="D36" s="177"/>
      <c r="E36" s="177"/>
      <c r="F36" s="177"/>
      <c r="G36" s="177"/>
      <c r="H36" s="177"/>
      <c r="I36" s="177"/>
      <c r="J36" s="177"/>
      <c r="K36" s="177"/>
      <c r="L36" s="177"/>
      <c r="M36" s="177"/>
      <c r="N36" s="178"/>
    </row>
    <row r="37" spans="1:14" ht="15.75" customHeight="1">
      <c r="A37" s="176"/>
      <c r="B37" s="177"/>
      <c r="C37" s="177"/>
      <c r="D37" s="177"/>
      <c r="E37" s="177"/>
      <c r="F37" s="177"/>
      <c r="G37" s="177"/>
      <c r="H37" s="177"/>
      <c r="I37" s="177"/>
      <c r="J37" s="177"/>
      <c r="K37" s="177"/>
      <c r="L37" s="177"/>
      <c r="M37" s="177"/>
      <c r="N37" s="178"/>
    </row>
    <row r="38" spans="1:14" ht="15.75" customHeight="1">
      <c r="A38" s="176"/>
      <c r="B38" s="177"/>
      <c r="C38" s="177"/>
      <c r="D38" s="177"/>
      <c r="E38" s="177"/>
      <c r="F38" s="177"/>
      <c r="G38" s="177"/>
      <c r="H38" s="177"/>
      <c r="I38" s="177"/>
      <c r="J38" s="177"/>
      <c r="K38" s="177"/>
      <c r="L38" s="177"/>
      <c r="M38" s="177"/>
      <c r="N38" s="178"/>
    </row>
    <row r="39" spans="1:14" ht="15.75" customHeight="1">
      <c r="A39" s="176"/>
      <c r="B39" s="177"/>
      <c r="C39" s="177"/>
      <c r="D39" s="177"/>
      <c r="E39" s="177"/>
      <c r="F39" s="177"/>
      <c r="G39" s="177"/>
      <c r="H39" s="177"/>
      <c r="I39" s="177"/>
      <c r="J39" s="177"/>
      <c r="K39" s="177"/>
      <c r="L39" s="177"/>
      <c r="M39" s="177"/>
      <c r="N39" s="178"/>
    </row>
    <row r="40" spans="1:14" ht="15.75" customHeight="1">
      <c r="A40" s="176"/>
      <c r="B40" s="177"/>
      <c r="C40" s="177"/>
      <c r="D40" s="177"/>
      <c r="E40" s="177"/>
      <c r="F40" s="177"/>
      <c r="G40" s="177"/>
      <c r="H40" s="177"/>
      <c r="I40" s="177"/>
      <c r="J40" s="177"/>
      <c r="K40" s="177"/>
      <c r="L40" s="177"/>
      <c r="M40" s="177"/>
      <c r="N40" s="178"/>
    </row>
    <row r="41" spans="1:14" ht="15.75" customHeight="1">
      <c r="A41" s="176"/>
      <c r="B41" s="177"/>
      <c r="C41" s="177"/>
      <c r="D41" s="177"/>
      <c r="E41" s="177"/>
      <c r="F41" s="177"/>
      <c r="G41" s="177"/>
      <c r="H41" s="177"/>
      <c r="I41" s="177"/>
      <c r="J41" s="177"/>
      <c r="K41" s="177"/>
      <c r="L41" s="177"/>
      <c r="M41" s="177"/>
      <c r="N41" s="178"/>
    </row>
    <row r="42" spans="1:14" ht="111.75" customHeight="1" thickBot="1">
      <c r="A42" s="179"/>
      <c r="B42" s="180"/>
      <c r="C42" s="180"/>
      <c r="D42" s="180"/>
      <c r="E42" s="180"/>
      <c r="F42" s="180"/>
      <c r="G42" s="180"/>
      <c r="H42" s="180"/>
      <c r="I42" s="180"/>
      <c r="J42" s="180"/>
      <c r="K42" s="180"/>
      <c r="L42" s="180"/>
      <c r="M42" s="180"/>
      <c r="N42" s="181"/>
    </row>
    <row r="43" spans="1:14" ht="15.75" customHeight="1">
      <c r="A43" s="29"/>
      <c r="B43" s="29"/>
      <c r="C43" s="29"/>
      <c r="D43" s="29"/>
      <c r="E43" s="29"/>
      <c r="F43" s="29"/>
      <c r="G43" s="29"/>
      <c r="H43" s="29"/>
      <c r="I43" s="29"/>
      <c r="J43" s="29"/>
      <c r="K43" s="29"/>
      <c r="L43" s="29"/>
      <c r="M43" s="29"/>
      <c r="N43" s="29"/>
    </row>
    <row r="44" spans="1:14" ht="15.75" customHeight="1">
      <c r="A44" s="29"/>
      <c r="B44" s="29"/>
      <c r="C44" s="29"/>
      <c r="D44" s="29"/>
      <c r="E44" s="29"/>
      <c r="F44" s="29"/>
      <c r="G44" s="29"/>
      <c r="H44" s="29"/>
      <c r="I44" s="29"/>
      <c r="J44" s="29"/>
      <c r="K44" s="29"/>
      <c r="L44" s="29"/>
      <c r="M44" s="29"/>
      <c r="N44" s="29"/>
    </row>
    <row r="45" spans="1:14" ht="15.75" customHeight="1">
      <c r="A45" s="29"/>
      <c r="B45" s="29"/>
      <c r="C45" s="29"/>
      <c r="D45" s="29"/>
      <c r="E45" s="29"/>
      <c r="F45" s="29"/>
      <c r="G45" s="29"/>
      <c r="H45" s="29"/>
      <c r="I45" s="29"/>
      <c r="J45" s="29"/>
      <c r="K45" s="29"/>
      <c r="L45" s="29"/>
      <c r="M45" s="29"/>
      <c r="N45" s="29"/>
    </row>
    <row r="46" spans="1:14" ht="15.75" customHeight="1">
      <c r="A46" s="29"/>
      <c r="B46" s="29"/>
      <c r="C46" s="29"/>
      <c r="D46" s="29"/>
      <c r="E46" s="29"/>
      <c r="F46" s="29"/>
      <c r="G46" s="29"/>
      <c r="H46" s="29"/>
      <c r="I46" s="29"/>
      <c r="J46" s="29"/>
      <c r="K46" s="29"/>
      <c r="L46" s="29"/>
      <c r="M46" s="29"/>
      <c r="N46" s="29"/>
    </row>
    <row r="47" spans="1:14" ht="15.75" customHeight="1">
      <c r="A47" s="29"/>
      <c r="B47" s="29"/>
      <c r="C47" s="29"/>
      <c r="D47" s="29"/>
      <c r="E47" s="29"/>
      <c r="F47" s="29"/>
      <c r="G47" s="29"/>
      <c r="H47" s="29"/>
      <c r="I47" s="29"/>
      <c r="J47" s="29"/>
      <c r="K47" s="29"/>
      <c r="L47" s="29"/>
      <c r="M47" s="29"/>
      <c r="N47" s="29"/>
    </row>
    <row r="48" spans="1:14" ht="15.75" customHeight="1">
      <c r="A48" s="29"/>
      <c r="B48" s="29"/>
      <c r="C48" s="29"/>
      <c r="D48" s="29"/>
      <c r="E48" s="29"/>
      <c r="F48" s="29"/>
      <c r="G48" s="29"/>
      <c r="H48" s="29"/>
      <c r="I48" s="29"/>
      <c r="J48" s="29"/>
      <c r="K48" s="29"/>
      <c r="L48" s="29"/>
      <c r="M48" s="29"/>
      <c r="N48" s="29"/>
    </row>
  </sheetData>
  <sheetProtection algorithmName="SHA-512" hashValue="NuCywDKfoGklCHxqTR6wCrHcpX6gss7rhBb+oumTPOWEpsYdSSBzK/B84nOv4I1SUqApc0quhHb8QUsi1WjoiA==" saltValue="FLksJdT6pqdYY10d3Ao8kg==" spinCount="100000" sheet="1" objects="1" scenarios="1"/>
  <mergeCells count="2">
    <mergeCell ref="A1:N4"/>
    <mergeCell ref="A5:N42"/>
  </mergeCells>
  <pageMargins left="0.7" right="0.7" top="0.75" bottom="0.7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13D6E-1445-4A62-9B1D-BB4907D34E48}">
  <dimension ref="A1:Q25"/>
  <sheetViews>
    <sheetView tabSelected="1" workbookViewId="0">
      <selection activeCell="C5" sqref="C5:D5"/>
    </sheetView>
  </sheetViews>
  <sheetFormatPr defaultColWidth="9" defaultRowHeight="15.6"/>
  <cols>
    <col min="1" max="1" width="20.59765625" style="33" customWidth="1"/>
    <col min="2" max="2" width="8.3984375" style="33" customWidth="1"/>
    <col min="3" max="3" width="12.3984375" style="33" customWidth="1"/>
    <col min="4" max="4" width="50.19921875" style="33" customWidth="1"/>
    <col min="5" max="5" width="3.5" style="33" customWidth="1"/>
    <col min="6" max="6" width="22.3984375" style="33" bestFit="1" customWidth="1"/>
    <col min="7" max="7" width="12.3984375" style="33" customWidth="1"/>
    <col min="8" max="8" width="50.19921875" style="33" customWidth="1"/>
    <col min="9" max="9" width="4.09765625" style="34" customWidth="1"/>
    <col min="10" max="10" width="22.3984375" style="33" bestFit="1" customWidth="1"/>
    <col min="11" max="11" width="12.3984375" style="33" customWidth="1"/>
    <col min="12" max="12" width="50.19921875" style="33" customWidth="1"/>
    <col min="13" max="13" width="4" style="34" customWidth="1"/>
    <col min="14" max="14" width="22.3984375" style="33" bestFit="1" customWidth="1"/>
    <col min="15" max="15" width="12.3984375" style="33" customWidth="1"/>
    <col min="16" max="16" width="50.09765625" style="33" customWidth="1"/>
    <col min="17" max="17" width="3.8984375" style="34" customWidth="1"/>
    <col min="18" max="18" width="17" style="33" customWidth="1"/>
    <col min="19" max="16384" width="9" style="33"/>
  </cols>
  <sheetData>
    <row r="1" spans="1:17" ht="22.8">
      <c r="A1" s="193" t="s">
        <v>1</v>
      </c>
      <c r="B1" s="193"/>
      <c r="C1" s="193"/>
      <c r="D1" s="193"/>
      <c r="E1" s="32"/>
      <c r="F1" s="32"/>
      <c r="G1" s="32"/>
      <c r="H1" s="43"/>
      <c r="J1" s="43"/>
      <c r="K1" s="43"/>
      <c r="L1" s="43"/>
      <c r="N1" s="43"/>
      <c r="O1" s="43"/>
      <c r="P1" s="43"/>
    </row>
    <row r="2" spans="1:17" s="37" customFormat="1" ht="21">
      <c r="A2" s="194" t="s">
        <v>2</v>
      </c>
      <c r="B2" s="194"/>
      <c r="C2" s="51"/>
      <c r="D2" s="52"/>
      <c r="E2" s="35"/>
      <c r="F2" s="36"/>
      <c r="G2" s="36"/>
      <c r="I2" s="34"/>
      <c r="M2" s="34"/>
      <c r="Q2" s="34"/>
    </row>
    <row r="4" spans="1:17" ht="16.2" thickBot="1">
      <c r="A4" s="43"/>
      <c r="B4" s="43"/>
      <c r="C4" s="43"/>
      <c r="D4" s="43"/>
      <c r="E4" s="43"/>
      <c r="F4" s="43"/>
      <c r="G4" s="43"/>
      <c r="H4" s="43"/>
      <c r="J4" s="43"/>
      <c r="K4" s="43"/>
      <c r="L4" s="43"/>
      <c r="N4" s="43"/>
      <c r="O4" s="43"/>
      <c r="P4" s="43"/>
    </row>
    <row r="5" spans="1:17">
      <c r="A5" s="187" t="s">
        <v>3</v>
      </c>
      <c r="B5" s="188"/>
      <c r="C5" s="243"/>
      <c r="D5" s="244"/>
      <c r="E5" s="44"/>
      <c r="F5" s="39" t="s">
        <v>4</v>
      </c>
      <c r="G5" s="243"/>
      <c r="H5" s="244"/>
      <c r="J5" s="39" t="s">
        <v>5</v>
      </c>
      <c r="K5" s="243"/>
      <c r="L5" s="244"/>
      <c r="N5" s="39" t="s">
        <v>6</v>
      </c>
      <c r="O5" s="243"/>
      <c r="P5" s="244"/>
    </row>
    <row r="6" spans="1:17">
      <c r="A6" s="185" t="s">
        <v>7</v>
      </c>
      <c r="B6" s="186"/>
      <c r="C6" s="53" t="s">
        <v>8</v>
      </c>
      <c r="D6" s="54" t="s">
        <v>9</v>
      </c>
      <c r="E6" s="38"/>
      <c r="F6" s="55" t="s">
        <v>7</v>
      </c>
      <c r="G6" s="53" t="s">
        <v>8</v>
      </c>
      <c r="H6" s="54" t="s">
        <v>9</v>
      </c>
      <c r="J6" s="55" t="s">
        <v>7</v>
      </c>
      <c r="K6" s="53" t="s">
        <v>8</v>
      </c>
      <c r="L6" s="54" t="s">
        <v>9</v>
      </c>
      <c r="N6" s="55" t="s">
        <v>7</v>
      </c>
      <c r="O6" s="53" t="s">
        <v>8</v>
      </c>
      <c r="P6" s="54" t="s">
        <v>9</v>
      </c>
    </row>
    <row r="7" spans="1:17" ht="43.5" customHeight="1">
      <c r="A7" s="189" t="s">
        <v>10</v>
      </c>
      <c r="B7" s="190"/>
      <c r="C7" s="57"/>
      <c r="D7" s="58"/>
      <c r="E7" s="43"/>
      <c r="F7" s="56" t="s">
        <v>10</v>
      </c>
      <c r="G7" s="57"/>
      <c r="H7" s="58"/>
      <c r="J7" s="56" t="s">
        <v>10</v>
      </c>
      <c r="K7" s="57"/>
      <c r="L7" s="58"/>
      <c r="N7" s="56" t="s">
        <v>10</v>
      </c>
      <c r="O7" s="57"/>
      <c r="P7" s="58"/>
    </row>
    <row r="8" spans="1:17" ht="43.5" customHeight="1">
      <c r="A8" s="189" t="s">
        <v>11</v>
      </c>
      <c r="B8" s="190"/>
      <c r="C8" s="57"/>
      <c r="D8" s="58"/>
      <c r="E8" s="43"/>
      <c r="F8" s="56" t="s">
        <v>11</v>
      </c>
      <c r="G8" s="57"/>
      <c r="H8" s="58"/>
      <c r="J8" s="56" t="s">
        <v>11</v>
      </c>
      <c r="K8" s="57"/>
      <c r="L8" s="58"/>
      <c r="N8" s="56" t="s">
        <v>11</v>
      </c>
      <c r="O8" s="57"/>
      <c r="P8" s="58"/>
    </row>
    <row r="9" spans="1:17" ht="43.5" customHeight="1">
      <c r="A9" s="189" t="s">
        <v>12</v>
      </c>
      <c r="B9" s="190"/>
      <c r="C9" s="57"/>
      <c r="D9" s="58"/>
      <c r="E9" s="43"/>
      <c r="F9" s="56" t="s">
        <v>12</v>
      </c>
      <c r="G9" s="57"/>
      <c r="H9" s="58"/>
      <c r="J9" s="56" t="s">
        <v>12</v>
      </c>
      <c r="K9" s="57"/>
      <c r="L9" s="58"/>
      <c r="N9" s="56" t="s">
        <v>12</v>
      </c>
      <c r="O9" s="57"/>
      <c r="P9" s="58"/>
    </row>
    <row r="10" spans="1:17" ht="43.5" customHeight="1">
      <c r="A10" s="189" t="s">
        <v>13</v>
      </c>
      <c r="B10" s="190"/>
      <c r="C10" s="57"/>
      <c r="D10" s="58"/>
      <c r="E10" s="43"/>
      <c r="F10" s="56" t="s">
        <v>13</v>
      </c>
      <c r="G10" s="57"/>
      <c r="H10" s="58"/>
      <c r="J10" s="56" t="s">
        <v>13</v>
      </c>
      <c r="K10" s="57"/>
      <c r="L10" s="58"/>
      <c r="N10" s="56" t="s">
        <v>13</v>
      </c>
      <c r="O10" s="57"/>
      <c r="P10" s="58"/>
    </row>
    <row r="11" spans="1:17" ht="43.5" customHeight="1">
      <c r="A11" s="189" t="s">
        <v>14</v>
      </c>
      <c r="B11" s="190"/>
      <c r="C11" s="57"/>
      <c r="D11" s="58"/>
      <c r="E11" s="43"/>
      <c r="F11" s="56" t="s">
        <v>14</v>
      </c>
      <c r="G11" s="57"/>
      <c r="H11" s="58"/>
      <c r="J11" s="56" t="s">
        <v>14</v>
      </c>
      <c r="K11" s="57"/>
      <c r="L11" s="58"/>
      <c r="N11" s="56" t="s">
        <v>14</v>
      </c>
      <c r="O11" s="57"/>
      <c r="P11" s="58"/>
    </row>
    <row r="12" spans="1:17" ht="43.5" customHeight="1">
      <c r="A12" s="189" t="s">
        <v>15</v>
      </c>
      <c r="B12" s="190"/>
      <c r="C12" s="57"/>
      <c r="D12" s="58"/>
      <c r="E12" s="43"/>
      <c r="F12" s="56" t="s">
        <v>15</v>
      </c>
      <c r="G12" s="57"/>
      <c r="H12" s="58"/>
      <c r="J12" s="56" t="s">
        <v>15</v>
      </c>
      <c r="K12" s="57"/>
      <c r="L12" s="58"/>
      <c r="N12" s="56" t="s">
        <v>15</v>
      </c>
      <c r="O12" s="57"/>
      <c r="P12" s="58"/>
    </row>
    <row r="13" spans="1:17" ht="43.5" customHeight="1">
      <c r="A13" s="189" t="s">
        <v>16</v>
      </c>
      <c r="B13" s="190"/>
      <c r="C13" s="57"/>
      <c r="D13" s="58"/>
      <c r="E13" s="43"/>
      <c r="F13" s="59" t="s">
        <v>16</v>
      </c>
      <c r="G13" s="57"/>
      <c r="H13" s="58"/>
      <c r="J13" s="59" t="s">
        <v>16</v>
      </c>
      <c r="K13" s="57"/>
      <c r="L13" s="58"/>
      <c r="N13" s="59" t="s">
        <v>16</v>
      </c>
      <c r="O13" s="57"/>
      <c r="P13" s="58"/>
    </row>
    <row r="14" spans="1:17">
      <c r="A14" s="191" t="s">
        <v>17</v>
      </c>
      <c r="B14" s="192"/>
      <c r="C14" s="60">
        <f>SUM(C7:C13)</f>
        <v>0</v>
      </c>
      <c r="D14" s="45"/>
      <c r="E14" s="43"/>
      <c r="F14" s="61" t="s">
        <v>17</v>
      </c>
      <c r="G14" s="60">
        <f>SUM(G7:G13)</f>
        <v>0</v>
      </c>
      <c r="H14" s="45"/>
      <c r="J14" s="61" t="s">
        <v>17</v>
      </c>
      <c r="K14" s="60">
        <f>SUM(K7:K13)</f>
        <v>0</v>
      </c>
      <c r="L14" s="45"/>
      <c r="N14" s="61" t="s">
        <v>17</v>
      </c>
      <c r="O14" s="60">
        <f>SUM(O7:O13)</f>
        <v>0</v>
      </c>
      <c r="P14" s="45"/>
    </row>
    <row r="15" spans="1:17">
      <c r="A15" s="62" t="s">
        <v>18</v>
      </c>
      <c r="B15" s="63"/>
      <c r="C15" s="60">
        <f>C14*B15</f>
        <v>0</v>
      </c>
      <c r="D15" s="45"/>
      <c r="E15" s="43"/>
      <c r="F15" s="62" t="s">
        <v>18</v>
      </c>
      <c r="G15" s="60">
        <f>G14*B15</f>
        <v>0</v>
      </c>
      <c r="H15" s="45"/>
      <c r="J15" s="62" t="s">
        <v>18</v>
      </c>
      <c r="K15" s="60">
        <f>K14*B15</f>
        <v>0</v>
      </c>
      <c r="L15" s="45"/>
      <c r="N15" s="62" t="s">
        <v>18</v>
      </c>
      <c r="O15" s="60">
        <f>O14*B15</f>
        <v>0</v>
      </c>
      <c r="P15" s="45"/>
    </row>
    <row r="16" spans="1:17">
      <c r="A16" s="191" t="s">
        <v>19</v>
      </c>
      <c r="B16" s="192"/>
      <c r="C16" s="60">
        <f>C14+C15</f>
        <v>0</v>
      </c>
      <c r="D16" s="45"/>
      <c r="E16" s="43"/>
      <c r="F16" s="61" t="s">
        <v>19</v>
      </c>
      <c r="G16" s="60">
        <f>G14+G15</f>
        <v>0</v>
      </c>
      <c r="H16" s="45"/>
      <c r="J16" s="61" t="s">
        <v>19</v>
      </c>
      <c r="K16" s="60">
        <f>K14+K15</f>
        <v>0</v>
      </c>
      <c r="L16" s="45"/>
      <c r="N16" s="61" t="s">
        <v>19</v>
      </c>
      <c r="O16" s="60">
        <f>O14+O15</f>
        <v>0</v>
      </c>
      <c r="P16" s="45"/>
    </row>
    <row r="17" spans="1:16" ht="46.8">
      <c r="A17" s="64" t="s">
        <v>20</v>
      </c>
      <c r="B17" s="65">
        <v>0.75</v>
      </c>
      <c r="C17" s="60">
        <f>C16*B17</f>
        <v>0</v>
      </c>
      <c r="D17" s="45"/>
      <c r="E17" s="43"/>
      <c r="F17" s="64" t="s">
        <v>21</v>
      </c>
      <c r="G17" s="60">
        <f>G16*B17</f>
        <v>0</v>
      </c>
      <c r="H17" s="45"/>
      <c r="J17" s="64" t="s">
        <v>21</v>
      </c>
      <c r="K17" s="60">
        <f>K16*B17</f>
        <v>0</v>
      </c>
      <c r="L17" s="45"/>
      <c r="N17" s="64" t="s">
        <v>21</v>
      </c>
      <c r="O17" s="60">
        <f>O16*B17</f>
        <v>0</v>
      </c>
      <c r="P17" s="45"/>
    </row>
    <row r="18" spans="1:16">
      <c r="A18" s="62" t="s">
        <v>22</v>
      </c>
      <c r="B18" s="65">
        <v>0.25</v>
      </c>
      <c r="C18" s="60">
        <f>C16*0.25</f>
        <v>0</v>
      </c>
      <c r="D18" s="45"/>
      <c r="E18" s="43"/>
      <c r="F18" s="62" t="s">
        <v>23</v>
      </c>
      <c r="G18" s="60">
        <f>G16*0.25</f>
        <v>0</v>
      </c>
      <c r="H18" s="45"/>
      <c r="J18" s="62" t="s">
        <v>23</v>
      </c>
      <c r="K18" s="60">
        <f>K16*0.25</f>
        <v>0</v>
      </c>
      <c r="L18" s="45"/>
      <c r="N18" s="62" t="s">
        <v>23</v>
      </c>
      <c r="O18" s="60">
        <f>O16*0.25</f>
        <v>0</v>
      </c>
      <c r="P18" s="45"/>
    </row>
    <row r="19" spans="1:16">
      <c r="A19" s="195" t="s">
        <v>24</v>
      </c>
      <c r="B19" s="196"/>
      <c r="C19" s="66"/>
      <c r="D19" s="45"/>
      <c r="E19" s="43"/>
      <c r="F19" s="62" t="s">
        <v>24</v>
      </c>
      <c r="G19" s="66"/>
      <c r="H19" s="45"/>
      <c r="J19" s="62" t="s">
        <v>24</v>
      </c>
      <c r="K19" s="66"/>
      <c r="L19" s="45"/>
      <c r="N19" s="62" t="s">
        <v>24</v>
      </c>
      <c r="O19" s="66"/>
      <c r="P19" s="45"/>
    </row>
    <row r="20" spans="1:16" ht="16.2" thickBot="1">
      <c r="A20" s="197" t="s">
        <v>25</v>
      </c>
      <c r="B20" s="198"/>
      <c r="C20" s="67" t="e">
        <f>C17/C19</f>
        <v>#DIV/0!</v>
      </c>
      <c r="D20" s="46"/>
      <c r="E20" s="43"/>
      <c r="F20" s="68" t="s">
        <v>25</v>
      </c>
      <c r="G20" s="67" t="e">
        <f>G17/G19</f>
        <v>#DIV/0!</v>
      </c>
      <c r="H20" s="46"/>
      <c r="J20" s="68" t="s">
        <v>25</v>
      </c>
      <c r="K20" s="67" t="e">
        <f>K17/K19</f>
        <v>#DIV/0!</v>
      </c>
      <c r="L20" s="46"/>
      <c r="N20" s="68" t="s">
        <v>25</v>
      </c>
      <c r="O20" s="67" t="e">
        <f>O17/O19</f>
        <v>#DIV/0!</v>
      </c>
      <c r="P20" s="46"/>
    </row>
    <row r="21" spans="1:16">
      <c r="A21" s="43"/>
      <c r="B21" s="43"/>
      <c r="C21" s="43"/>
      <c r="D21" s="43"/>
      <c r="E21" s="43"/>
      <c r="F21" s="43"/>
      <c r="G21" s="43"/>
      <c r="H21" s="43"/>
      <c r="J21" s="43"/>
      <c r="K21" s="43"/>
      <c r="L21" s="47"/>
      <c r="N21" s="43"/>
      <c r="O21" s="43"/>
      <c r="P21" s="47"/>
    </row>
    <row r="22" spans="1:16">
      <c r="A22" s="43"/>
      <c r="B22" s="48"/>
      <c r="C22" s="48"/>
      <c r="D22" s="48"/>
      <c r="E22" s="43"/>
      <c r="F22" s="43"/>
      <c r="G22" s="43"/>
      <c r="H22" s="43"/>
      <c r="J22" s="43"/>
      <c r="K22" s="43"/>
      <c r="L22" s="43"/>
      <c r="N22" s="43"/>
      <c r="O22" s="43"/>
      <c r="P22" s="43"/>
    </row>
    <row r="23" spans="1:16">
      <c r="A23" s="69">
        <f>C16+G16+K16+O16</f>
        <v>0</v>
      </c>
      <c r="B23" s="40" t="s">
        <v>26</v>
      </c>
      <c r="C23" s="41"/>
      <c r="D23" s="42"/>
      <c r="E23" s="43"/>
      <c r="F23" s="43"/>
      <c r="G23" s="43"/>
      <c r="H23" s="43"/>
      <c r="J23" s="43"/>
      <c r="K23" s="43"/>
      <c r="L23" s="43"/>
      <c r="N23" s="43"/>
      <c r="O23" s="43"/>
      <c r="P23" s="43"/>
    </row>
    <row r="24" spans="1:16">
      <c r="A24" s="69">
        <f>C17+G17+K17+O17</f>
        <v>0</v>
      </c>
      <c r="B24" s="40" t="s">
        <v>20</v>
      </c>
      <c r="C24" s="41"/>
      <c r="D24" s="42"/>
      <c r="E24" s="43"/>
      <c r="F24" s="43"/>
      <c r="G24" s="43"/>
      <c r="H24" s="43"/>
      <c r="J24" s="43"/>
      <c r="K24" s="43"/>
      <c r="L24" s="43"/>
      <c r="N24" s="43"/>
      <c r="O24" s="43"/>
      <c r="P24" s="43"/>
    </row>
    <row r="25" spans="1:16">
      <c r="A25" s="69">
        <f>C18+G18+K18+O18</f>
        <v>0</v>
      </c>
      <c r="B25" s="182" t="s">
        <v>22</v>
      </c>
      <c r="C25" s="183"/>
      <c r="D25" s="184"/>
      <c r="E25" s="43"/>
      <c r="F25" s="43"/>
      <c r="G25" s="43"/>
      <c r="H25" s="43"/>
      <c r="J25" s="43"/>
      <c r="K25" s="43"/>
      <c r="L25" s="43"/>
      <c r="N25" s="43"/>
      <c r="O25" s="43"/>
      <c r="P25" s="43"/>
    </row>
  </sheetData>
  <sheetProtection algorithmName="SHA-512" hashValue="vCfHV2TLrwfKf3P9SPk1HBo2Y50VyeWfloUrz2JymB4sGbZ7Aq1NLhp6jJ2WADnsDoRhoTIkpMIpyRslI1OiuA==" saltValue="LLj+/h/R6roRLW0gb/eVuw==" spinCount="100000" sheet="1" objects="1" scenarios="1"/>
  <mergeCells count="20">
    <mergeCell ref="G5:H5"/>
    <mergeCell ref="K5:L5"/>
    <mergeCell ref="O5:P5"/>
    <mergeCell ref="A1:D1"/>
    <mergeCell ref="A2:B2"/>
    <mergeCell ref="A19:B19"/>
    <mergeCell ref="A20:B20"/>
    <mergeCell ref="A16:B16"/>
    <mergeCell ref="A7:B7"/>
    <mergeCell ref="A8:B8"/>
    <mergeCell ref="A9:B9"/>
    <mergeCell ref="A10:B10"/>
    <mergeCell ref="A11:B11"/>
    <mergeCell ref="A12:B12"/>
    <mergeCell ref="C5:D5"/>
    <mergeCell ref="B25:D25"/>
    <mergeCell ref="A6:B6"/>
    <mergeCell ref="A5:B5"/>
    <mergeCell ref="A13:B13"/>
    <mergeCell ref="A14:B1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EDAE97A-12DD-4D24-8F28-25005AFE8C8D}">
          <x14:formula1>
            <xm:f>'Service List'!$A$1:$A$19</xm:f>
          </x14:formula1>
          <xm:sqref>I5 E5 Q5 M5</xm:sqref>
        </x14:dataValidation>
        <x14:dataValidation type="list" allowBlank="1" showInputMessage="1" showErrorMessage="1" xr:uid="{14618B77-7C91-4948-97D1-7ACDE6BC13C4}">
          <x14:formula1>
            <xm:f>'Service List'!$A$1:$A$8</xm:f>
          </x14:formula1>
          <xm:sqref>C5 O5 K5 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89E6-FFE8-46F1-BAAB-4671D9B82E49}">
  <sheetPr>
    <pageSetUpPr fitToPage="1"/>
  </sheetPr>
  <dimension ref="A1:U29"/>
  <sheetViews>
    <sheetView workbookViewId="0">
      <selection activeCell="G37" sqref="G37"/>
    </sheetView>
  </sheetViews>
  <sheetFormatPr defaultColWidth="9.69921875" defaultRowHeight="15"/>
  <cols>
    <col min="1" max="1" width="33.69921875" style="4" bestFit="1" customWidth="1"/>
    <col min="2" max="21" width="13.09765625" style="4" customWidth="1"/>
    <col min="22" max="16384" width="9.69921875" style="4"/>
  </cols>
  <sheetData>
    <row r="1" spans="1:21" ht="19.5" customHeight="1">
      <c r="A1" s="199" t="s">
        <v>27</v>
      </c>
      <c r="B1" s="199"/>
      <c r="C1" s="199"/>
      <c r="D1" s="199"/>
      <c r="E1" s="199"/>
      <c r="F1" s="199"/>
      <c r="G1" s="2"/>
      <c r="H1" s="2"/>
      <c r="I1" s="2"/>
      <c r="J1" s="2"/>
      <c r="K1" s="2"/>
      <c r="L1" s="3"/>
      <c r="M1" s="3"/>
      <c r="N1" s="3"/>
      <c r="O1" s="3"/>
      <c r="P1" s="3"/>
      <c r="Q1" s="3"/>
      <c r="R1" s="3"/>
      <c r="S1" s="3"/>
      <c r="T1" s="3"/>
      <c r="U1" s="3"/>
    </row>
    <row r="2" spans="1:21" ht="19.5" customHeight="1">
      <c r="A2" s="199"/>
      <c r="B2" s="199"/>
      <c r="C2" s="199"/>
      <c r="D2" s="199"/>
      <c r="E2" s="199"/>
      <c r="F2" s="199"/>
      <c r="G2" s="2"/>
      <c r="H2" s="2"/>
      <c r="I2" s="2"/>
      <c r="J2" s="2"/>
      <c r="K2" s="2"/>
      <c r="L2" s="3"/>
      <c r="M2" s="3"/>
      <c r="N2" s="3"/>
      <c r="O2" s="3"/>
      <c r="P2" s="3"/>
      <c r="Q2" s="3"/>
      <c r="R2" s="3"/>
      <c r="S2" s="3"/>
      <c r="T2" s="3"/>
      <c r="U2" s="3"/>
    </row>
    <row r="3" spans="1:21" ht="19.5" customHeight="1">
      <c r="A3" s="200" t="s">
        <v>28</v>
      </c>
      <c r="B3" s="200"/>
      <c r="C3" s="200"/>
      <c r="D3" s="200"/>
      <c r="E3" s="200"/>
      <c r="F3" s="200"/>
      <c r="G3" s="5"/>
      <c r="H3" s="5"/>
      <c r="I3" s="5"/>
      <c r="J3" s="5"/>
      <c r="K3" s="5"/>
      <c r="L3" s="6"/>
      <c r="M3" s="6"/>
      <c r="N3" s="6"/>
      <c r="O3" s="6"/>
      <c r="P3" s="6"/>
      <c r="Q3" s="6"/>
      <c r="R3" s="6"/>
      <c r="S3" s="6"/>
      <c r="T3" s="6"/>
      <c r="U3" s="6"/>
    </row>
    <row r="4" spans="1:21" ht="20.25" customHeight="1">
      <c r="A4" s="200"/>
      <c r="B4" s="200"/>
      <c r="C4" s="200"/>
      <c r="D4" s="200"/>
      <c r="E4" s="200"/>
      <c r="F4" s="200"/>
      <c r="G4" s="5"/>
      <c r="H4" s="5"/>
      <c r="I4" s="5"/>
      <c r="J4" s="5"/>
      <c r="K4" s="5"/>
      <c r="L4" s="6"/>
      <c r="M4" s="6"/>
      <c r="N4" s="6"/>
      <c r="O4" s="6"/>
      <c r="P4" s="6"/>
      <c r="Q4" s="6"/>
      <c r="R4" s="6"/>
      <c r="S4" s="6"/>
      <c r="T4" s="6"/>
      <c r="U4" s="6"/>
    </row>
    <row r="5" spans="1:21" ht="20.399999999999999">
      <c r="A5" s="201" t="s">
        <v>2</v>
      </c>
      <c r="B5" s="201"/>
      <c r="C5" s="202">
        <f>'III-E Budget Detail'!C2</f>
        <v>0</v>
      </c>
      <c r="D5" s="203"/>
      <c r="E5" s="203"/>
      <c r="F5" s="204"/>
      <c r="G5" s="6"/>
      <c r="H5" s="6"/>
      <c r="I5" s="6"/>
      <c r="J5" s="6"/>
      <c r="K5" s="6"/>
      <c r="L5" s="3"/>
      <c r="M5" s="3"/>
      <c r="N5" s="3"/>
      <c r="O5" s="3"/>
      <c r="P5" s="3"/>
      <c r="Q5" s="3"/>
      <c r="R5" s="3"/>
      <c r="S5" s="3"/>
      <c r="T5" s="3"/>
      <c r="U5" s="3"/>
    </row>
    <row r="6" spans="1:21" ht="20.399999999999999">
      <c r="A6" s="6"/>
      <c r="B6" s="6"/>
      <c r="C6" s="6"/>
      <c r="D6" s="6"/>
      <c r="E6" s="6"/>
      <c r="F6" s="6"/>
      <c r="G6" s="6"/>
      <c r="H6" s="6"/>
      <c r="I6" s="6"/>
      <c r="J6" s="6"/>
      <c r="K6" s="6"/>
      <c r="L6" s="3"/>
      <c r="M6" s="3"/>
      <c r="N6" s="3"/>
      <c r="O6" s="3"/>
      <c r="P6" s="3"/>
      <c r="Q6" s="3"/>
      <c r="R6" s="3"/>
      <c r="S6" s="3"/>
      <c r="T6" s="3"/>
      <c r="U6" s="3"/>
    </row>
    <row r="7" spans="1:21" ht="21" thickBot="1">
      <c r="B7" s="205"/>
      <c r="C7" s="206"/>
      <c r="D7" s="206"/>
      <c r="E7" s="206"/>
      <c r="F7" s="206"/>
      <c r="G7" s="6"/>
      <c r="H7" s="6"/>
      <c r="I7" s="6"/>
      <c r="J7" s="6"/>
      <c r="K7" s="6"/>
      <c r="L7" s="3"/>
      <c r="M7" s="3"/>
      <c r="N7" s="3"/>
      <c r="O7" s="3"/>
      <c r="P7" s="3"/>
      <c r="Q7" s="3"/>
      <c r="R7" s="3"/>
      <c r="S7" s="3"/>
      <c r="T7" s="3"/>
      <c r="U7" s="3"/>
    </row>
    <row r="8" spans="1:21" ht="40.5" customHeight="1" thickTop="1" thickBot="1">
      <c r="A8" s="28" t="s">
        <v>29</v>
      </c>
      <c r="B8" s="207">
        <f>'III-E Budget Detail'!C5</f>
        <v>0</v>
      </c>
      <c r="C8" s="208"/>
      <c r="D8" s="208"/>
      <c r="E8" s="208"/>
      <c r="F8" s="209"/>
      <c r="G8" s="210">
        <f>'III-E Budget Detail'!G5</f>
        <v>0</v>
      </c>
      <c r="H8" s="208"/>
      <c r="I8" s="208"/>
      <c r="J8" s="208"/>
      <c r="K8" s="209"/>
      <c r="L8" s="210">
        <f>'III-E Budget Detail'!K5</f>
        <v>0</v>
      </c>
      <c r="M8" s="208"/>
      <c r="N8" s="208"/>
      <c r="O8" s="208"/>
      <c r="P8" s="209"/>
      <c r="Q8" s="210">
        <f>'III-E Budget Detail'!O5</f>
        <v>0</v>
      </c>
      <c r="R8" s="208"/>
      <c r="S8" s="208"/>
      <c r="T8" s="208"/>
      <c r="U8" s="209"/>
    </row>
    <row r="9" spans="1:21" ht="29.25" customHeight="1" thickTop="1" thickBot="1">
      <c r="A9" s="27" t="s">
        <v>30</v>
      </c>
      <c r="B9" s="214"/>
      <c r="C9" s="215"/>
      <c r="D9" s="215"/>
      <c r="E9" s="215"/>
      <c r="F9" s="216"/>
      <c r="G9" s="214"/>
      <c r="H9" s="217"/>
      <c r="I9" s="217"/>
      <c r="J9" s="217"/>
      <c r="K9" s="218"/>
      <c r="L9" s="214"/>
      <c r="M9" s="217"/>
      <c r="N9" s="217"/>
      <c r="O9" s="217"/>
      <c r="P9" s="218"/>
      <c r="Q9" s="214"/>
      <c r="R9" s="217"/>
      <c r="S9" s="217"/>
      <c r="T9" s="217"/>
      <c r="U9" s="218"/>
    </row>
    <row r="10" spans="1:21" ht="75.75" customHeight="1" thickTop="1" thickBot="1">
      <c r="A10" s="7" t="s">
        <v>31</v>
      </c>
      <c r="B10" s="8" t="s">
        <v>32</v>
      </c>
      <c r="C10" s="9" t="s">
        <v>33</v>
      </c>
      <c r="D10" s="9" t="s">
        <v>34</v>
      </c>
      <c r="E10" s="70" t="s">
        <v>35</v>
      </c>
      <c r="F10" s="71" t="s">
        <v>36</v>
      </c>
      <c r="G10" s="10" t="s">
        <v>32</v>
      </c>
      <c r="H10" s="9" t="s">
        <v>33</v>
      </c>
      <c r="I10" s="9" t="s">
        <v>34</v>
      </c>
      <c r="J10" s="70" t="s">
        <v>37</v>
      </c>
      <c r="K10" s="11" t="s">
        <v>36</v>
      </c>
      <c r="L10" s="10" t="s">
        <v>32</v>
      </c>
      <c r="M10" s="9" t="s">
        <v>33</v>
      </c>
      <c r="N10" s="9" t="s">
        <v>34</v>
      </c>
      <c r="O10" s="70" t="s">
        <v>37</v>
      </c>
      <c r="P10" s="11" t="s">
        <v>36</v>
      </c>
      <c r="Q10" s="10" t="s">
        <v>32</v>
      </c>
      <c r="R10" s="9" t="s">
        <v>33</v>
      </c>
      <c r="S10" s="9" t="s">
        <v>34</v>
      </c>
      <c r="T10" s="9" t="s">
        <v>37</v>
      </c>
      <c r="U10" s="11" t="s">
        <v>36</v>
      </c>
    </row>
    <row r="11" spans="1:21" ht="15.6" thickTop="1">
      <c r="A11" s="12" t="s">
        <v>38</v>
      </c>
      <c r="B11" s="72">
        <f>C11+D11+E11+F11</f>
        <v>0</v>
      </c>
      <c r="C11" s="73"/>
      <c r="D11" s="73"/>
      <c r="E11" s="73"/>
      <c r="F11" s="73"/>
      <c r="G11" s="72">
        <f>H11+I11+J11+K11</f>
        <v>0</v>
      </c>
      <c r="H11" s="73"/>
      <c r="I11" s="73"/>
      <c r="J11" s="73"/>
      <c r="K11" s="73"/>
      <c r="L11" s="72">
        <f>M11+N11+O11+P11</f>
        <v>0</v>
      </c>
      <c r="M11" s="73"/>
      <c r="N11" s="73"/>
      <c r="O11" s="73"/>
      <c r="P11" s="73"/>
      <c r="Q11" s="72">
        <f>R11+S11+T11+U11</f>
        <v>0</v>
      </c>
      <c r="R11" s="73"/>
      <c r="S11" s="73"/>
      <c r="T11" s="73"/>
      <c r="U11" s="73"/>
    </row>
    <row r="12" spans="1:21">
      <c r="A12" s="74" t="s">
        <v>39</v>
      </c>
      <c r="B12" s="72">
        <f t="shared" ref="B12:B16" si="0">C12+D12+E12+F12</f>
        <v>0</v>
      </c>
      <c r="C12" s="73"/>
      <c r="D12" s="73"/>
      <c r="E12" s="73"/>
      <c r="F12" s="73"/>
      <c r="G12" s="72">
        <f t="shared" ref="G12:G16" si="1">H12+I12+J12+K12</f>
        <v>0</v>
      </c>
      <c r="H12" s="73"/>
      <c r="I12" s="73"/>
      <c r="J12" s="73"/>
      <c r="K12" s="73"/>
      <c r="L12" s="72">
        <f t="shared" ref="L12:L16" si="2">M12+N12+O12+P12</f>
        <v>0</v>
      </c>
      <c r="M12" s="73"/>
      <c r="N12" s="73"/>
      <c r="O12" s="73"/>
      <c r="P12" s="73"/>
      <c r="Q12" s="72">
        <f t="shared" ref="Q12:Q16" si="3">R12+S12+T12+U12</f>
        <v>0</v>
      </c>
      <c r="R12" s="73"/>
      <c r="S12" s="73"/>
      <c r="T12" s="73"/>
      <c r="U12" s="73"/>
    </row>
    <row r="13" spans="1:21">
      <c r="A13" s="74" t="s">
        <v>40</v>
      </c>
      <c r="B13" s="72">
        <f t="shared" si="0"/>
        <v>0</v>
      </c>
      <c r="C13" s="73"/>
      <c r="D13" s="73"/>
      <c r="E13" s="73"/>
      <c r="F13" s="73"/>
      <c r="G13" s="72">
        <f t="shared" si="1"/>
        <v>0</v>
      </c>
      <c r="H13" s="73"/>
      <c r="I13" s="73"/>
      <c r="J13" s="73"/>
      <c r="K13" s="73"/>
      <c r="L13" s="72">
        <f t="shared" si="2"/>
        <v>0</v>
      </c>
      <c r="M13" s="73"/>
      <c r="N13" s="73"/>
      <c r="O13" s="73"/>
      <c r="P13" s="73"/>
      <c r="Q13" s="72">
        <f t="shared" si="3"/>
        <v>0</v>
      </c>
      <c r="R13" s="73"/>
      <c r="S13" s="73"/>
      <c r="T13" s="73"/>
      <c r="U13" s="73"/>
    </row>
    <row r="14" spans="1:21">
      <c r="A14" s="74" t="s">
        <v>41</v>
      </c>
      <c r="B14" s="72">
        <f t="shared" si="0"/>
        <v>0</v>
      </c>
      <c r="C14" s="73"/>
      <c r="D14" s="73"/>
      <c r="E14" s="73"/>
      <c r="F14" s="73"/>
      <c r="G14" s="72">
        <f t="shared" si="1"/>
        <v>0</v>
      </c>
      <c r="H14" s="73"/>
      <c r="I14" s="73"/>
      <c r="J14" s="73"/>
      <c r="K14" s="73"/>
      <c r="L14" s="72">
        <f t="shared" si="2"/>
        <v>0</v>
      </c>
      <c r="M14" s="73"/>
      <c r="N14" s="73"/>
      <c r="O14" s="73"/>
      <c r="P14" s="73"/>
      <c r="Q14" s="72">
        <f t="shared" si="3"/>
        <v>0</v>
      </c>
      <c r="R14" s="73"/>
      <c r="S14" s="73"/>
      <c r="T14" s="73"/>
      <c r="U14" s="73"/>
    </row>
    <row r="15" spans="1:21">
      <c r="A15" s="75" t="s">
        <v>42</v>
      </c>
      <c r="B15" s="72">
        <f t="shared" si="0"/>
        <v>0</v>
      </c>
      <c r="C15" s="73"/>
      <c r="D15" s="73"/>
      <c r="E15" s="73"/>
      <c r="F15" s="73"/>
      <c r="G15" s="72">
        <f t="shared" si="1"/>
        <v>0</v>
      </c>
      <c r="H15" s="73"/>
      <c r="I15" s="73"/>
      <c r="J15" s="73"/>
      <c r="K15" s="73"/>
      <c r="L15" s="72">
        <f t="shared" si="2"/>
        <v>0</v>
      </c>
      <c r="M15" s="73"/>
      <c r="N15" s="73"/>
      <c r="O15" s="73"/>
      <c r="P15" s="73"/>
      <c r="Q15" s="72">
        <f t="shared" si="3"/>
        <v>0</v>
      </c>
      <c r="R15" s="73"/>
      <c r="S15" s="73"/>
      <c r="T15" s="73"/>
      <c r="U15" s="73"/>
    </row>
    <row r="16" spans="1:21" ht="15.6" thickBot="1">
      <c r="A16" s="75" t="s">
        <v>43</v>
      </c>
      <c r="B16" s="72">
        <f t="shared" si="0"/>
        <v>0</v>
      </c>
      <c r="C16" s="73"/>
      <c r="D16" s="73"/>
      <c r="E16" s="73"/>
      <c r="F16" s="73"/>
      <c r="G16" s="72">
        <f t="shared" si="1"/>
        <v>0</v>
      </c>
      <c r="H16" s="73"/>
      <c r="I16" s="73"/>
      <c r="J16" s="73"/>
      <c r="K16" s="73"/>
      <c r="L16" s="72">
        <f t="shared" si="2"/>
        <v>0</v>
      </c>
      <c r="M16" s="73"/>
      <c r="N16" s="73"/>
      <c r="O16" s="73"/>
      <c r="P16" s="73"/>
      <c r="Q16" s="72">
        <f t="shared" si="3"/>
        <v>0</v>
      </c>
      <c r="R16" s="73"/>
      <c r="S16" s="73"/>
      <c r="T16" s="73"/>
      <c r="U16" s="73"/>
    </row>
    <row r="17" spans="1:21" ht="16.8" thickTop="1" thickBot="1">
      <c r="A17" s="13" t="s">
        <v>44</v>
      </c>
      <c r="B17" s="14">
        <f t="shared" ref="B17:U17" si="4">SUM(B11:B16)</f>
        <v>0</v>
      </c>
      <c r="C17" s="15">
        <f t="shared" si="4"/>
        <v>0</v>
      </c>
      <c r="D17" s="15">
        <f t="shared" si="4"/>
        <v>0</v>
      </c>
      <c r="E17" s="15">
        <f t="shared" si="4"/>
        <v>0</v>
      </c>
      <c r="F17" s="16">
        <f t="shared" si="4"/>
        <v>0</v>
      </c>
      <c r="G17" s="17">
        <f t="shared" si="4"/>
        <v>0</v>
      </c>
      <c r="H17" s="17">
        <f t="shared" si="4"/>
        <v>0</v>
      </c>
      <c r="I17" s="17">
        <f t="shared" si="4"/>
        <v>0</v>
      </c>
      <c r="J17" s="17">
        <f t="shared" si="4"/>
        <v>0</v>
      </c>
      <c r="K17" s="18">
        <f t="shared" si="4"/>
        <v>0</v>
      </c>
      <c r="L17" s="17">
        <f t="shared" si="4"/>
        <v>0</v>
      </c>
      <c r="M17" s="17">
        <f t="shared" si="4"/>
        <v>0</v>
      </c>
      <c r="N17" s="17">
        <f t="shared" si="4"/>
        <v>0</v>
      </c>
      <c r="O17" s="17">
        <f t="shared" si="4"/>
        <v>0</v>
      </c>
      <c r="P17" s="18">
        <f t="shared" si="4"/>
        <v>0</v>
      </c>
      <c r="Q17" s="17">
        <f t="shared" si="4"/>
        <v>0</v>
      </c>
      <c r="R17" s="17">
        <f t="shared" si="4"/>
        <v>0</v>
      </c>
      <c r="S17" s="17">
        <f t="shared" si="4"/>
        <v>0</v>
      </c>
      <c r="T17" s="17">
        <f t="shared" si="4"/>
        <v>0</v>
      </c>
      <c r="U17" s="18">
        <f t="shared" si="4"/>
        <v>0</v>
      </c>
    </row>
    <row r="18" spans="1:21" ht="15.6" thickTop="1">
      <c r="A18" s="19" t="s">
        <v>45</v>
      </c>
      <c r="B18" s="76">
        <f>C18+D18+E18+F18</f>
        <v>0</v>
      </c>
      <c r="C18" s="73"/>
      <c r="D18" s="73"/>
      <c r="E18" s="73"/>
      <c r="F18" s="73"/>
      <c r="G18" s="76">
        <f>H18+I18+J18+K18</f>
        <v>0</v>
      </c>
      <c r="H18" s="73"/>
      <c r="I18" s="73"/>
      <c r="J18" s="73"/>
      <c r="K18" s="73"/>
      <c r="L18" s="76">
        <f>M18+N18+O18+P18</f>
        <v>0</v>
      </c>
      <c r="M18" s="73"/>
      <c r="N18" s="73"/>
      <c r="O18" s="73"/>
      <c r="P18" s="73"/>
      <c r="Q18" s="76">
        <f>R18+S18+T18+U18</f>
        <v>0</v>
      </c>
      <c r="R18" s="73"/>
      <c r="S18" s="73"/>
      <c r="T18" s="73"/>
      <c r="U18" s="73"/>
    </row>
    <row r="19" spans="1:21" ht="15.6" thickBot="1">
      <c r="A19" s="77" t="s">
        <v>46</v>
      </c>
      <c r="B19" s="76">
        <f>C19+D19+E19+F19</f>
        <v>0</v>
      </c>
      <c r="C19" s="73"/>
      <c r="D19" s="73"/>
      <c r="E19" s="73"/>
      <c r="F19" s="73"/>
      <c r="G19" s="76">
        <f>H19+I19+J19+K19</f>
        <v>0</v>
      </c>
      <c r="H19" s="73"/>
      <c r="I19" s="73"/>
      <c r="J19" s="73"/>
      <c r="K19" s="73"/>
      <c r="L19" s="76">
        <f>M19+N19+O19+P19</f>
        <v>0</v>
      </c>
      <c r="M19" s="73"/>
      <c r="N19" s="73"/>
      <c r="O19" s="73"/>
      <c r="P19" s="73"/>
      <c r="Q19" s="76">
        <f>R19+S19+T19+U19</f>
        <v>0</v>
      </c>
      <c r="R19" s="73"/>
      <c r="S19" s="73"/>
      <c r="T19" s="73"/>
      <c r="U19" s="73"/>
    </row>
    <row r="20" spans="1:21" ht="16.8" thickTop="1" thickBot="1">
      <c r="A20" s="13" t="s">
        <v>44</v>
      </c>
      <c r="B20" s="15">
        <f>B19+B18</f>
        <v>0</v>
      </c>
      <c r="C20" s="15">
        <f>C19+C18</f>
        <v>0</v>
      </c>
      <c r="D20" s="15">
        <f>D19+D18</f>
        <v>0</v>
      </c>
      <c r="E20" s="15">
        <f>E19+E18</f>
        <v>0</v>
      </c>
      <c r="F20" s="20">
        <f>F19+F18</f>
        <v>0</v>
      </c>
      <c r="G20" s="17">
        <f t="shared" ref="G20:Q20" si="5">G19+G18</f>
        <v>0</v>
      </c>
      <c r="H20" s="17">
        <f t="shared" ref="H20:P20" si="6">H19+H18</f>
        <v>0</v>
      </c>
      <c r="I20" s="17">
        <f t="shared" si="6"/>
        <v>0</v>
      </c>
      <c r="J20" s="17">
        <f t="shared" si="6"/>
        <v>0</v>
      </c>
      <c r="K20" s="18">
        <f t="shared" si="6"/>
        <v>0</v>
      </c>
      <c r="L20" s="17">
        <f t="shared" si="6"/>
        <v>0</v>
      </c>
      <c r="M20" s="17">
        <f t="shared" si="6"/>
        <v>0</v>
      </c>
      <c r="N20" s="17">
        <f t="shared" si="6"/>
        <v>0</v>
      </c>
      <c r="O20" s="17">
        <f t="shared" si="6"/>
        <v>0</v>
      </c>
      <c r="P20" s="18">
        <f t="shared" si="6"/>
        <v>0</v>
      </c>
      <c r="Q20" s="17">
        <f t="shared" si="5"/>
        <v>0</v>
      </c>
      <c r="R20" s="17">
        <f>R19+R18</f>
        <v>0</v>
      </c>
      <c r="S20" s="17">
        <f>S19+S18</f>
        <v>0</v>
      </c>
      <c r="T20" s="17">
        <f>T19+T18</f>
        <v>0</v>
      </c>
      <c r="U20" s="18">
        <f>U19+U18</f>
        <v>0</v>
      </c>
    </row>
    <row r="21" spans="1:21" ht="16.2" thickTop="1">
      <c r="A21" s="21" t="s">
        <v>47</v>
      </c>
      <c r="B21" s="211"/>
      <c r="C21" s="211"/>
      <c r="D21" s="212"/>
      <c r="E21" s="211"/>
      <c r="F21" s="213"/>
      <c r="G21" s="211"/>
      <c r="H21" s="211"/>
      <c r="I21" s="212"/>
      <c r="J21" s="211"/>
      <c r="K21" s="213"/>
      <c r="L21" s="211"/>
      <c r="M21" s="211"/>
      <c r="N21" s="212"/>
      <c r="O21" s="211"/>
      <c r="P21" s="213"/>
      <c r="Q21" s="211"/>
      <c r="R21" s="211"/>
      <c r="S21" s="212"/>
      <c r="T21" s="211"/>
      <c r="U21" s="213"/>
    </row>
    <row r="22" spans="1:21">
      <c r="A22" s="12" t="s">
        <v>48</v>
      </c>
      <c r="B22" s="76">
        <f>C22+D22+E22+F22</f>
        <v>0</v>
      </c>
      <c r="C22" s="73"/>
      <c r="D22" s="73"/>
      <c r="E22" s="73"/>
      <c r="F22" s="73"/>
      <c r="G22" s="76">
        <f>H22+I22+J22+K22</f>
        <v>0</v>
      </c>
      <c r="H22" s="73"/>
      <c r="I22" s="73"/>
      <c r="J22" s="73"/>
      <c r="K22" s="73"/>
      <c r="L22" s="76">
        <f>M22+N22+O22+P22</f>
        <v>0</v>
      </c>
      <c r="M22" s="73"/>
      <c r="N22" s="73"/>
      <c r="O22" s="73"/>
      <c r="P22" s="73"/>
      <c r="Q22" s="76">
        <f>R22+S22+T22+U22</f>
        <v>0</v>
      </c>
      <c r="R22" s="73"/>
      <c r="S22" s="73"/>
      <c r="T22" s="73"/>
      <c r="U22" s="73"/>
    </row>
    <row r="23" spans="1:21">
      <c r="A23" s="78" t="s">
        <v>49</v>
      </c>
      <c r="B23" s="76">
        <f t="shared" ref="B23:B28" si="7">C23+D23+E23+F23</f>
        <v>0</v>
      </c>
      <c r="C23" s="73"/>
      <c r="D23" s="73"/>
      <c r="E23" s="73"/>
      <c r="F23" s="73"/>
      <c r="G23" s="76">
        <f t="shared" ref="G23:G28" si="8">H23+I23+J23+K23</f>
        <v>0</v>
      </c>
      <c r="H23" s="73"/>
      <c r="I23" s="73"/>
      <c r="J23" s="73"/>
      <c r="K23" s="73"/>
      <c r="L23" s="76">
        <f t="shared" ref="L23:L28" si="9">M23+N23+O23+P23</f>
        <v>0</v>
      </c>
      <c r="M23" s="73"/>
      <c r="N23" s="73"/>
      <c r="O23" s="73"/>
      <c r="P23" s="73"/>
      <c r="Q23" s="76">
        <f t="shared" ref="Q23:Q28" si="10">R23+S23+T23+U23</f>
        <v>0</v>
      </c>
      <c r="R23" s="73"/>
      <c r="S23" s="73"/>
      <c r="T23" s="73"/>
      <c r="U23" s="73"/>
    </row>
    <row r="24" spans="1:21">
      <c r="A24" s="78" t="s">
        <v>50</v>
      </c>
      <c r="B24" s="76">
        <f t="shared" si="7"/>
        <v>0</v>
      </c>
      <c r="C24" s="73"/>
      <c r="D24" s="73"/>
      <c r="E24" s="73"/>
      <c r="F24" s="73"/>
      <c r="G24" s="76">
        <f t="shared" si="8"/>
        <v>0</v>
      </c>
      <c r="H24" s="73"/>
      <c r="I24" s="73"/>
      <c r="J24" s="73"/>
      <c r="K24" s="73"/>
      <c r="L24" s="76">
        <f t="shared" si="9"/>
        <v>0</v>
      </c>
      <c r="M24" s="73"/>
      <c r="N24" s="73"/>
      <c r="O24" s="73"/>
      <c r="P24" s="73"/>
      <c r="Q24" s="76">
        <f t="shared" si="10"/>
        <v>0</v>
      </c>
      <c r="R24" s="73"/>
      <c r="S24" s="73"/>
      <c r="T24" s="73"/>
      <c r="U24" s="73"/>
    </row>
    <row r="25" spans="1:21">
      <c r="A25" s="78" t="s">
        <v>51</v>
      </c>
      <c r="B25" s="76">
        <f t="shared" si="7"/>
        <v>0</v>
      </c>
      <c r="C25" s="73"/>
      <c r="D25" s="73"/>
      <c r="E25" s="73"/>
      <c r="F25" s="73"/>
      <c r="G25" s="76">
        <f t="shared" si="8"/>
        <v>0</v>
      </c>
      <c r="H25" s="73"/>
      <c r="I25" s="73"/>
      <c r="J25" s="73"/>
      <c r="K25" s="73"/>
      <c r="L25" s="76">
        <f t="shared" si="9"/>
        <v>0</v>
      </c>
      <c r="M25" s="73"/>
      <c r="N25" s="73"/>
      <c r="O25" s="73"/>
      <c r="P25" s="73"/>
      <c r="Q25" s="76">
        <f t="shared" si="10"/>
        <v>0</v>
      </c>
      <c r="R25" s="73"/>
      <c r="S25" s="73"/>
      <c r="T25" s="73"/>
      <c r="U25" s="73"/>
    </row>
    <row r="26" spans="1:21">
      <c r="A26" s="78" t="s">
        <v>52</v>
      </c>
      <c r="B26" s="76">
        <f t="shared" si="7"/>
        <v>0</v>
      </c>
      <c r="C26" s="73"/>
      <c r="D26" s="73"/>
      <c r="E26" s="73"/>
      <c r="F26" s="73"/>
      <c r="G26" s="76">
        <f t="shared" si="8"/>
        <v>0</v>
      </c>
      <c r="H26" s="73"/>
      <c r="I26" s="73"/>
      <c r="J26" s="73"/>
      <c r="K26" s="73"/>
      <c r="L26" s="76">
        <f t="shared" si="9"/>
        <v>0</v>
      </c>
      <c r="M26" s="73"/>
      <c r="N26" s="73"/>
      <c r="O26" s="73"/>
      <c r="P26" s="73"/>
      <c r="Q26" s="76">
        <f t="shared" si="10"/>
        <v>0</v>
      </c>
      <c r="R26" s="73"/>
      <c r="S26" s="73"/>
      <c r="T26" s="73"/>
      <c r="U26" s="73"/>
    </row>
    <row r="27" spans="1:21">
      <c r="A27" s="78" t="s">
        <v>53</v>
      </c>
      <c r="B27" s="76">
        <f t="shared" si="7"/>
        <v>0</v>
      </c>
      <c r="C27" s="73"/>
      <c r="D27" s="73"/>
      <c r="E27" s="73"/>
      <c r="F27" s="73"/>
      <c r="G27" s="76">
        <f t="shared" si="8"/>
        <v>0</v>
      </c>
      <c r="H27" s="73"/>
      <c r="I27" s="73"/>
      <c r="J27" s="73"/>
      <c r="K27" s="73"/>
      <c r="L27" s="76">
        <f t="shared" si="9"/>
        <v>0</v>
      </c>
      <c r="M27" s="73"/>
      <c r="N27" s="73"/>
      <c r="O27" s="73"/>
      <c r="P27" s="73"/>
      <c r="Q27" s="76">
        <f t="shared" si="10"/>
        <v>0</v>
      </c>
      <c r="R27" s="73"/>
      <c r="S27" s="73"/>
      <c r="T27" s="73"/>
      <c r="U27" s="73"/>
    </row>
    <row r="28" spans="1:21" ht="15.6" thickBot="1">
      <c r="A28" s="78" t="s">
        <v>54</v>
      </c>
      <c r="B28" s="76">
        <f t="shared" si="7"/>
        <v>0</v>
      </c>
      <c r="C28" s="73"/>
      <c r="D28" s="73"/>
      <c r="E28" s="73"/>
      <c r="F28" s="73"/>
      <c r="G28" s="76">
        <f t="shared" si="8"/>
        <v>0</v>
      </c>
      <c r="H28" s="73"/>
      <c r="I28" s="73"/>
      <c r="J28" s="73"/>
      <c r="K28" s="73"/>
      <c r="L28" s="76">
        <f t="shared" si="9"/>
        <v>0</v>
      </c>
      <c r="M28" s="73"/>
      <c r="N28" s="73"/>
      <c r="O28" s="73"/>
      <c r="P28" s="73"/>
      <c r="Q28" s="76">
        <f t="shared" si="10"/>
        <v>0</v>
      </c>
      <c r="R28" s="73"/>
      <c r="S28" s="73"/>
      <c r="T28" s="73"/>
      <c r="U28" s="73"/>
    </row>
    <row r="29" spans="1:21" ht="16.8" thickTop="1" thickBot="1">
      <c r="A29" s="22" t="s">
        <v>55</v>
      </c>
      <c r="B29" s="23">
        <f t="shared" ref="B29:P29" si="11">SUM(B22:B28)</f>
        <v>0</v>
      </c>
      <c r="C29" s="79">
        <f t="shared" si="11"/>
        <v>0</v>
      </c>
      <c r="D29" s="79">
        <f t="shared" si="11"/>
        <v>0</v>
      </c>
      <c r="E29" s="80">
        <f t="shared" si="11"/>
        <v>0</v>
      </c>
      <c r="F29" s="81">
        <f t="shared" si="11"/>
        <v>0</v>
      </c>
      <c r="G29" s="24">
        <f t="shared" si="11"/>
        <v>0</v>
      </c>
      <c r="H29" s="25">
        <f t="shared" si="11"/>
        <v>0</v>
      </c>
      <c r="I29" s="25">
        <f t="shared" si="11"/>
        <v>0</v>
      </c>
      <c r="J29" s="25">
        <f t="shared" si="11"/>
        <v>0</v>
      </c>
      <c r="K29" s="26">
        <f t="shared" si="11"/>
        <v>0</v>
      </c>
      <c r="L29" s="24">
        <f t="shared" si="11"/>
        <v>0</v>
      </c>
      <c r="M29" s="25">
        <f t="shared" si="11"/>
        <v>0</v>
      </c>
      <c r="N29" s="25">
        <f t="shared" si="11"/>
        <v>0</v>
      </c>
      <c r="O29" s="25">
        <f t="shared" si="11"/>
        <v>0</v>
      </c>
      <c r="P29" s="26">
        <f t="shared" si="11"/>
        <v>0</v>
      </c>
      <c r="Q29" s="24">
        <f t="shared" ref="Q29" si="12">SUM(Q22:Q28)</f>
        <v>0</v>
      </c>
      <c r="R29" s="25">
        <f>SUM(R22:R28)</f>
        <v>0</v>
      </c>
      <c r="S29" s="25">
        <f>SUM(S22:S28)</f>
        <v>0</v>
      </c>
      <c r="T29" s="25">
        <f>SUM(T22:T28)</f>
        <v>0</v>
      </c>
      <c r="U29" s="26">
        <f>SUM(U22:U28)</f>
        <v>0</v>
      </c>
    </row>
  </sheetData>
  <sheetProtection algorithmName="SHA-512" hashValue="OTDYVUpc6TqRpGu1Vh4fs5Mi60yRnaHWoVdg4rWNuyrG4XDxB6vAdQzkAI3jI8RTYNPEr5vlVORVS7aeA4L1jw==" saltValue="R6jXOLzM2yn0fsXWn68Cog==" spinCount="100000" sheet="1" objects="1" scenarios="1"/>
  <mergeCells count="17">
    <mergeCell ref="B8:F8"/>
    <mergeCell ref="G8:K8"/>
    <mergeCell ref="L8:P8"/>
    <mergeCell ref="Q8:U8"/>
    <mergeCell ref="B21:F21"/>
    <mergeCell ref="G21:K21"/>
    <mergeCell ref="L21:P21"/>
    <mergeCell ref="Q21:U21"/>
    <mergeCell ref="B9:F9"/>
    <mergeCell ref="G9:K9"/>
    <mergeCell ref="L9:P9"/>
    <mergeCell ref="Q9:U9"/>
    <mergeCell ref="A1:F2"/>
    <mergeCell ref="A3:F4"/>
    <mergeCell ref="A5:B5"/>
    <mergeCell ref="C5:F5"/>
    <mergeCell ref="B7:F7"/>
  </mergeCells>
  <pageMargins left="0.7" right="0.7" top="0.75" bottom="0.75" header="0.3" footer="0.3"/>
  <pageSetup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83A5-1EF5-4067-AE26-BA0264D24D32}">
  <dimension ref="A1:T27"/>
  <sheetViews>
    <sheetView workbookViewId="0">
      <selection activeCell="E18" sqref="E18"/>
    </sheetView>
  </sheetViews>
  <sheetFormatPr defaultRowHeight="15.6"/>
  <cols>
    <col min="1" max="1" width="18.5" customWidth="1"/>
    <col min="2" max="10" width="11.8984375" customWidth="1"/>
    <col min="11" max="14" width="10.59765625" customWidth="1"/>
    <col min="15" max="15" width="11" customWidth="1"/>
    <col min="16" max="20" width="11.8984375" customWidth="1"/>
  </cols>
  <sheetData>
    <row r="1" spans="1:20">
      <c r="A1" s="82" t="s">
        <v>56</v>
      </c>
      <c r="B1" s="83">
        <f>'III-E Budget Detail'!C2</f>
        <v>0</v>
      </c>
      <c r="C1" s="84"/>
      <c r="D1" s="84"/>
      <c r="E1" s="85"/>
    </row>
    <row r="3" spans="1:20">
      <c r="A3" s="86"/>
      <c r="B3" s="219" t="s">
        <v>57</v>
      </c>
      <c r="C3" s="219"/>
      <c r="D3" s="219"/>
      <c r="E3" s="219"/>
      <c r="F3" s="219"/>
      <c r="G3" s="219"/>
      <c r="H3" s="219"/>
      <c r="I3" s="219"/>
      <c r="J3" s="219"/>
      <c r="K3" s="220" t="s">
        <v>58</v>
      </c>
      <c r="L3" s="220"/>
      <c r="M3" s="220"/>
      <c r="N3" s="220"/>
      <c r="O3" s="220"/>
      <c r="P3" s="220"/>
      <c r="Q3" s="220"/>
      <c r="R3" s="221" t="s">
        <v>59</v>
      </c>
      <c r="S3" s="221"/>
      <c r="T3" s="221"/>
    </row>
    <row r="4" spans="1:20" ht="60">
      <c r="A4" s="87"/>
      <c r="B4" s="88" t="s">
        <v>10</v>
      </c>
      <c r="C4" s="88" t="s">
        <v>11</v>
      </c>
      <c r="D4" s="88" t="s">
        <v>12</v>
      </c>
      <c r="E4" s="88" t="s">
        <v>13</v>
      </c>
      <c r="F4" s="88" t="s">
        <v>14</v>
      </c>
      <c r="G4" s="88" t="s">
        <v>15</v>
      </c>
      <c r="H4" s="89" t="s">
        <v>60</v>
      </c>
      <c r="I4" s="90" t="s">
        <v>18</v>
      </c>
      <c r="J4" s="91" t="s">
        <v>19</v>
      </c>
      <c r="K4" s="92" t="s">
        <v>61</v>
      </c>
      <c r="L4" s="92" t="s">
        <v>62</v>
      </c>
      <c r="M4" s="92" t="s">
        <v>63</v>
      </c>
      <c r="N4" s="92" t="s">
        <v>64</v>
      </c>
      <c r="O4" s="93" t="s">
        <v>65</v>
      </c>
      <c r="P4" s="92" t="s">
        <v>66</v>
      </c>
      <c r="Q4" s="92" t="s">
        <v>67</v>
      </c>
      <c r="R4" s="94" t="s">
        <v>24</v>
      </c>
      <c r="S4" s="95" t="s">
        <v>68</v>
      </c>
      <c r="T4" s="95" t="s">
        <v>25</v>
      </c>
    </row>
    <row r="5" spans="1:20">
      <c r="A5" s="96" t="s">
        <v>69</v>
      </c>
      <c r="B5" s="97"/>
      <c r="C5" s="97"/>
      <c r="D5" s="97"/>
      <c r="E5" s="97"/>
      <c r="F5" s="97"/>
      <c r="G5" s="97"/>
      <c r="H5" s="98"/>
      <c r="I5" s="99">
        <f>'III-E Budget Detail'!B15</f>
        <v>0</v>
      </c>
      <c r="J5" s="100"/>
      <c r="K5" s="97"/>
      <c r="L5" s="97"/>
      <c r="M5" s="97"/>
      <c r="N5" s="97"/>
      <c r="O5" s="100"/>
      <c r="P5" s="101">
        <v>0.25</v>
      </c>
      <c r="Q5" s="101">
        <v>0.75</v>
      </c>
      <c r="R5" s="97"/>
      <c r="S5" s="97"/>
      <c r="T5" s="97"/>
    </row>
    <row r="6" spans="1:20" ht="28.5" customHeight="1">
      <c r="A6" s="102">
        <f>'III-E Budget Detail'!C5</f>
        <v>0</v>
      </c>
      <c r="B6" s="103">
        <f>'III-E Budget Detail'!C7</f>
        <v>0</v>
      </c>
      <c r="C6" s="103">
        <f>'III-E Budget Detail'!C8</f>
        <v>0</v>
      </c>
      <c r="D6" s="103">
        <f>'III-E Budget Detail'!C9</f>
        <v>0</v>
      </c>
      <c r="E6" s="103">
        <f>'III-E Budget Detail'!C10</f>
        <v>0</v>
      </c>
      <c r="F6" s="103">
        <f>'III-E Budget Detail'!C11</f>
        <v>0</v>
      </c>
      <c r="G6" s="103">
        <f>SUM('III-E Budget Detail'!C12:C13)</f>
        <v>0</v>
      </c>
      <c r="H6" s="104">
        <f>SUM(B6:G6)</f>
        <v>0</v>
      </c>
      <c r="I6" s="103">
        <f>H6*$I$5</f>
        <v>0</v>
      </c>
      <c r="J6" s="104">
        <f>SUM(H6:I6)</f>
        <v>0</v>
      </c>
      <c r="K6" s="97"/>
      <c r="L6" s="97"/>
      <c r="M6" s="97"/>
      <c r="N6" s="97"/>
      <c r="O6" s="104">
        <f>J6-SUM(K6:N6)</f>
        <v>0</v>
      </c>
      <c r="P6" s="103">
        <f>O6*$P$5</f>
        <v>0</v>
      </c>
      <c r="Q6" s="103">
        <f>O6*$Q$5</f>
        <v>0</v>
      </c>
      <c r="R6" s="105">
        <f>'III-E Budget Detail'!C19</f>
        <v>0</v>
      </c>
      <c r="S6" s="106" t="e">
        <f>J6/R6</f>
        <v>#DIV/0!</v>
      </c>
      <c r="T6" s="106" t="e">
        <f>Q6/R6</f>
        <v>#DIV/0!</v>
      </c>
    </row>
    <row r="7" spans="1:20" ht="28.5" customHeight="1">
      <c r="A7" s="102">
        <f>'III-E Budget Detail'!G5</f>
        <v>0</v>
      </c>
      <c r="B7" s="103">
        <f>'III-E Budget Detail'!G7</f>
        <v>0</v>
      </c>
      <c r="C7" s="103">
        <f>'III-E Budget Detail'!G8</f>
        <v>0</v>
      </c>
      <c r="D7" s="103">
        <f>'III-E Budget Detail'!G9</f>
        <v>0</v>
      </c>
      <c r="E7" s="103">
        <f>'III-E Budget Detail'!G10</f>
        <v>0</v>
      </c>
      <c r="F7" s="103">
        <f>'III-E Budget Detail'!G11</f>
        <v>0</v>
      </c>
      <c r="G7" s="103">
        <f>SUM('III-E Budget Detail'!G12:G13)</f>
        <v>0</v>
      </c>
      <c r="H7" s="104">
        <f>SUM(B7:G7)</f>
        <v>0</v>
      </c>
      <c r="I7" s="103">
        <f t="shared" ref="I7:I9" si="0">H7*$I$5</f>
        <v>0</v>
      </c>
      <c r="J7" s="104">
        <f t="shared" ref="J7:J9" si="1">SUM(H7:I7)</f>
        <v>0</v>
      </c>
      <c r="K7" s="97"/>
      <c r="L7" s="97"/>
      <c r="M7" s="97"/>
      <c r="N7" s="97"/>
      <c r="O7" s="104">
        <f t="shared" ref="O7:O9" si="2">J7-SUM(K7:N7)</f>
        <v>0</v>
      </c>
      <c r="P7" s="103">
        <f>O7*$P$5</f>
        <v>0</v>
      </c>
      <c r="Q7" s="103">
        <f t="shared" ref="Q7:Q9" si="3">O7*$Q$5</f>
        <v>0</v>
      </c>
      <c r="R7" s="105">
        <f>'III-E Budget Detail'!G19</f>
        <v>0</v>
      </c>
      <c r="S7" s="106" t="e">
        <f t="shared" ref="S7:S9" si="4">J7/R7</f>
        <v>#DIV/0!</v>
      </c>
      <c r="T7" s="106" t="e">
        <f t="shared" ref="T7:T9" si="5">Q7/R7</f>
        <v>#DIV/0!</v>
      </c>
    </row>
    <row r="8" spans="1:20" ht="28.5" customHeight="1">
      <c r="A8" s="102">
        <f>'III-E Budget Detail'!K5</f>
        <v>0</v>
      </c>
      <c r="B8" s="103">
        <f>'III-E Budget Detail'!K7</f>
        <v>0</v>
      </c>
      <c r="C8" s="103">
        <f>'III-E Budget Detail'!K8</f>
        <v>0</v>
      </c>
      <c r="D8" s="103">
        <f>'III-E Budget Detail'!K9</f>
        <v>0</v>
      </c>
      <c r="E8" s="103">
        <f>'III-E Budget Detail'!K10</f>
        <v>0</v>
      </c>
      <c r="F8" s="103">
        <f>'III-E Budget Detail'!K11</f>
        <v>0</v>
      </c>
      <c r="G8" s="103">
        <f>SUM('III-E Budget Detail'!K12:K13)</f>
        <v>0</v>
      </c>
      <c r="H8" s="104">
        <f>SUM(B8:G8)</f>
        <v>0</v>
      </c>
      <c r="I8" s="103">
        <f t="shared" si="0"/>
        <v>0</v>
      </c>
      <c r="J8" s="104">
        <f t="shared" si="1"/>
        <v>0</v>
      </c>
      <c r="K8" s="97"/>
      <c r="L8" s="97"/>
      <c r="M8" s="97"/>
      <c r="N8" s="97"/>
      <c r="O8" s="104">
        <f t="shared" si="2"/>
        <v>0</v>
      </c>
      <c r="P8" s="103">
        <f>O8*$P$5</f>
        <v>0</v>
      </c>
      <c r="Q8" s="103">
        <f t="shared" si="3"/>
        <v>0</v>
      </c>
      <c r="R8" s="105">
        <f>'III-E Budget Detail'!K19</f>
        <v>0</v>
      </c>
      <c r="S8" s="106" t="e">
        <f t="shared" si="4"/>
        <v>#DIV/0!</v>
      </c>
      <c r="T8" s="106" t="e">
        <f t="shared" si="5"/>
        <v>#DIV/0!</v>
      </c>
    </row>
    <row r="9" spans="1:20" ht="28.5" customHeight="1">
      <c r="A9" s="102">
        <f>'III-E Budget Detail'!O5</f>
        <v>0</v>
      </c>
      <c r="B9" s="103">
        <f>'III-E Budget Detail'!O7</f>
        <v>0</v>
      </c>
      <c r="C9" s="103">
        <f>'III-E Budget Detail'!O8</f>
        <v>0</v>
      </c>
      <c r="D9" s="103">
        <f>'III-E Budget Detail'!O9</f>
        <v>0</v>
      </c>
      <c r="E9" s="103">
        <f>'III-E Budget Detail'!O10</f>
        <v>0</v>
      </c>
      <c r="F9" s="103">
        <f>'III-E Budget Detail'!O11</f>
        <v>0</v>
      </c>
      <c r="G9" s="103">
        <f>SUM('III-E Budget Detail'!O12:O13)</f>
        <v>0</v>
      </c>
      <c r="H9" s="104">
        <f>SUM(B9:G9)</f>
        <v>0</v>
      </c>
      <c r="I9" s="103">
        <f t="shared" si="0"/>
        <v>0</v>
      </c>
      <c r="J9" s="104">
        <f t="shared" si="1"/>
        <v>0</v>
      </c>
      <c r="K9" s="97"/>
      <c r="L9" s="97"/>
      <c r="M9" s="97"/>
      <c r="N9" s="97"/>
      <c r="O9" s="104">
        <f t="shared" si="2"/>
        <v>0</v>
      </c>
      <c r="P9" s="103">
        <f>O9*$P$5</f>
        <v>0</v>
      </c>
      <c r="Q9" s="103">
        <f t="shared" si="3"/>
        <v>0</v>
      </c>
      <c r="R9" s="105">
        <f>'III-E Budget Detail'!O19</f>
        <v>0</v>
      </c>
      <c r="S9" s="106" t="e">
        <f t="shared" si="4"/>
        <v>#DIV/0!</v>
      </c>
      <c r="T9" s="106" t="e">
        <f t="shared" si="5"/>
        <v>#DIV/0!</v>
      </c>
    </row>
    <row r="10" spans="1:20">
      <c r="A10" s="107" t="s">
        <v>19</v>
      </c>
      <c r="B10" s="104">
        <f t="shared" ref="B10:J10" si="6">SUM(B6:B9)</f>
        <v>0</v>
      </c>
      <c r="C10" s="104">
        <f t="shared" si="6"/>
        <v>0</v>
      </c>
      <c r="D10" s="104">
        <f t="shared" si="6"/>
        <v>0</v>
      </c>
      <c r="E10" s="104">
        <f t="shared" si="6"/>
        <v>0</v>
      </c>
      <c r="F10" s="104">
        <f t="shared" si="6"/>
        <v>0</v>
      </c>
      <c r="G10" s="104">
        <f t="shared" si="6"/>
        <v>0</v>
      </c>
      <c r="H10" s="104">
        <f t="shared" si="6"/>
        <v>0</v>
      </c>
      <c r="I10" s="104">
        <f t="shared" si="6"/>
        <v>0</v>
      </c>
      <c r="J10" s="104">
        <f t="shared" si="6"/>
        <v>0</v>
      </c>
      <c r="K10" s="97"/>
      <c r="L10" s="97"/>
      <c r="M10" s="97"/>
      <c r="N10" s="97"/>
      <c r="O10" s="104">
        <f>SUM(O6:O9)</f>
        <v>0</v>
      </c>
      <c r="P10" s="104">
        <f>SUM(P6:P9)</f>
        <v>0</v>
      </c>
      <c r="Q10" s="104">
        <f>SUM(Q6:Q9)</f>
        <v>0</v>
      </c>
      <c r="R10" s="108">
        <f>SUM(R6:R9)</f>
        <v>0</v>
      </c>
      <c r="S10" s="97"/>
      <c r="T10" s="97"/>
    </row>
    <row r="11" spans="1:20">
      <c r="A11" s="30"/>
    </row>
    <row r="12" spans="1:20">
      <c r="A12" s="30"/>
    </row>
    <row r="13" spans="1:20">
      <c r="A13" s="30"/>
    </row>
    <row r="14" spans="1:20">
      <c r="A14" s="30"/>
    </row>
    <row r="15" spans="1:20">
      <c r="A15" s="30"/>
    </row>
    <row r="16" spans="1:20">
      <c r="A16" s="30"/>
    </row>
    <row r="17" spans="1:8">
      <c r="A17" s="30"/>
    </row>
    <row r="18" spans="1:8">
      <c r="A18" s="30"/>
    </row>
    <row r="19" spans="1:8">
      <c r="A19" s="30"/>
    </row>
    <row r="20" spans="1:8">
      <c r="A20" s="30"/>
    </row>
    <row r="21" spans="1:8">
      <c r="A21" s="30"/>
    </row>
    <row r="22" spans="1:8">
      <c r="A22" s="30"/>
    </row>
    <row r="23" spans="1:8" ht="30" customHeight="1">
      <c r="A23" s="30"/>
    </row>
    <row r="24" spans="1:8">
      <c r="A24" s="30"/>
    </row>
    <row r="25" spans="1:8">
      <c r="A25" s="30"/>
    </row>
    <row r="26" spans="1:8">
      <c r="A26" s="30"/>
      <c r="B26" s="30"/>
      <c r="C26" s="30"/>
      <c r="D26" s="30"/>
      <c r="E26" s="30"/>
      <c r="F26" s="30"/>
      <c r="G26" s="30"/>
      <c r="H26" s="30"/>
    </row>
    <row r="27" spans="1:8">
      <c r="A27" s="30"/>
      <c r="B27" s="30"/>
      <c r="C27" s="30"/>
      <c r="D27" s="30"/>
      <c r="E27" s="30"/>
      <c r="F27" s="30"/>
      <c r="G27" s="30"/>
      <c r="H27" s="30"/>
    </row>
  </sheetData>
  <sheetProtection algorithmName="SHA-512" hashValue="njo63qWgA3KZNsqT87QI5NiuG/Ch/30eoH0yHVqqe5WP1U46jckJ6vmVZntmi0CW3T9LcHf7OcxrF9RwuI2srQ==" saltValue="dcho4vZazuhMyKFUdlsBPg==" spinCount="100000" sheet="1" objects="1" scenarios="1"/>
  <mergeCells count="3">
    <mergeCell ref="B3:J3"/>
    <mergeCell ref="K3:Q3"/>
    <mergeCell ref="R3:T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B27A-6818-4184-9C12-7A9AB3F89B64}">
  <dimension ref="A1:Q25"/>
  <sheetViews>
    <sheetView topLeftCell="A10" workbookViewId="0">
      <selection activeCell="C19" sqref="C19"/>
    </sheetView>
  </sheetViews>
  <sheetFormatPr defaultColWidth="9" defaultRowHeight="15.6"/>
  <cols>
    <col min="1" max="1" width="20.59765625" style="43" customWidth="1"/>
    <col min="2" max="2" width="8.3984375" style="43" customWidth="1"/>
    <col min="3" max="3" width="12.3984375" style="43" customWidth="1"/>
    <col min="4" max="4" width="50.19921875" style="43" customWidth="1"/>
    <col min="5" max="5" width="3.5" style="43" customWidth="1"/>
    <col min="6" max="6" width="22.3984375" style="43" bestFit="1" customWidth="1"/>
    <col min="7" max="7" width="12.3984375" style="43" customWidth="1"/>
    <col min="8" max="8" width="50.19921875" style="43" customWidth="1"/>
    <col min="9" max="9" width="4.09765625" style="34" customWidth="1"/>
    <col min="10" max="10" width="22.3984375" style="43" bestFit="1" customWidth="1"/>
    <col min="11" max="11" width="12.3984375" style="43" customWidth="1"/>
    <col min="12" max="12" width="50.19921875" style="43" customWidth="1"/>
    <col min="13" max="13" width="4" style="34" customWidth="1"/>
    <col min="14" max="14" width="22.3984375" style="43" bestFit="1" customWidth="1"/>
    <col min="15" max="15" width="12.3984375" style="43" customWidth="1"/>
    <col min="16" max="16" width="50.09765625" style="43" customWidth="1"/>
    <col min="17" max="17" width="3.8984375" style="34" customWidth="1"/>
    <col min="18" max="18" width="17" style="43" customWidth="1"/>
    <col min="19" max="16384" width="9" style="43"/>
  </cols>
  <sheetData>
    <row r="1" spans="1:17" ht="22.8">
      <c r="A1" s="230" t="s">
        <v>70</v>
      </c>
      <c r="B1" s="230"/>
      <c r="C1" s="230"/>
      <c r="D1" s="230"/>
      <c r="E1" s="32"/>
      <c r="F1" s="32"/>
      <c r="G1" s="32"/>
    </row>
    <row r="2" spans="1:17" s="37" customFormat="1" ht="21">
      <c r="A2" s="231" t="s">
        <v>2</v>
      </c>
      <c r="B2" s="231"/>
      <c r="C2" s="109" t="s">
        <v>71</v>
      </c>
      <c r="D2" s="110"/>
      <c r="E2" s="35"/>
      <c r="F2" s="36"/>
      <c r="G2" s="36"/>
      <c r="I2" s="34"/>
      <c r="M2" s="34"/>
      <c r="Q2" s="34"/>
    </row>
    <row r="4" spans="1:17" ht="16.2" thickBot="1"/>
    <row r="5" spans="1:17">
      <c r="A5" s="187" t="s">
        <v>3</v>
      </c>
      <c r="B5" s="188"/>
      <c r="C5" s="49" t="s">
        <v>72</v>
      </c>
      <c r="D5" s="50"/>
      <c r="E5" s="44"/>
      <c r="F5" s="39" t="s">
        <v>4</v>
      </c>
      <c r="G5" s="49" t="s">
        <v>73</v>
      </c>
      <c r="H5" s="50"/>
      <c r="J5" s="39" t="s">
        <v>5</v>
      </c>
      <c r="K5" s="49" t="s">
        <v>74</v>
      </c>
      <c r="L5" s="50"/>
      <c r="N5" s="39" t="s">
        <v>6</v>
      </c>
      <c r="O5" s="49" t="s">
        <v>75</v>
      </c>
      <c r="P5" s="50"/>
    </row>
    <row r="6" spans="1:17">
      <c r="A6" s="232" t="s">
        <v>7</v>
      </c>
      <c r="B6" s="233"/>
      <c r="C6" s="111" t="s">
        <v>8</v>
      </c>
      <c r="D6" s="112" t="s">
        <v>9</v>
      </c>
      <c r="E6" s="38"/>
      <c r="F6" s="113" t="s">
        <v>7</v>
      </c>
      <c r="G6" s="111" t="s">
        <v>8</v>
      </c>
      <c r="H6" s="112" t="s">
        <v>9</v>
      </c>
      <c r="J6" s="113" t="s">
        <v>7</v>
      </c>
      <c r="K6" s="111" t="s">
        <v>8</v>
      </c>
      <c r="L6" s="112" t="s">
        <v>9</v>
      </c>
      <c r="N6" s="113" t="s">
        <v>7</v>
      </c>
      <c r="O6" s="111" t="s">
        <v>8</v>
      </c>
      <c r="P6" s="112" t="s">
        <v>9</v>
      </c>
    </row>
    <row r="7" spans="1:17" ht="69.599999999999994" customHeight="1">
      <c r="A7" s="222" t="s">
        <v>10</v>
      </c>
      <c r="B7" s="223"/>
      <c r="C7" s="115">
        <v>30500</v>
      </c>
      <c r="D7" s="116" t="s">
        <v>76</v>
      </c>
      <c r="F7" s="114" t="s">
        <v>10</v>
      </c>
      <c r="G7" s="115">
        <v>12150</v>
      </c>
      <c r="H7" s="116" t="s">
        <v>77</v>
      </c>
      <c r="J7" s="114" t="s">
        <v>10</v>
      </c>
      <c r="K7" s="115">
        <v>14000</v>
      </c>
      <c r="L7" s="116" t="s">
        <v>78</v>
      </c>
      <c r="N7" s="114" t="s">
        <v>10</v>
      </c>
      <c r="O7" s="115">
        <v>10500</v>
      </c>
      <c r="P7" s="116" t="s">
        <v>79</v>
      </c>
    </row>
    <row r="8" spans="1:17" ht="43.5" customHeight="1">
      <c r="A8" s="222" t="s">
        <v>11</v>
      </c>
      <c r="B8" s="223"/>
      <c r="C8" s="115">
        <v>625</v>
      </c>
      <c r="D8" s="116" t="s">
        <v>80</v>
      </c>
      <c r="F8" s="114" t="s">
        <v>11</v>
      </c>
      <c r="G8" s="115"/>
      <c r="H8" s="116"/>
      <c r="J8" s="114" t="s">
        <v>11</v>
      </c>
      <c r="K8" s="115">
        <v>1000</v>
      </c>
      <c r="L8" s="116" t="s">
        <v>81</v>
      </c>
      <c r="N8" s="114" t="s">
        <v>11</v>
      </c>
      <c r="O8" s="115"/>
      <c r="P8" s="116"/>
    </row>
    <row r="9" spans="1:17" ht="43.5" customHeight="1">
      <c r="A9" s="222" t="s">
        <v>12</v>
      </c>
      <c r="B9" s="223"/>
      <c r="C9" s="115"/>
      <c r="D9" s="116"/>
      <c r="F9" s="114" t="s">
        <v>12</v>
      </c>
      <c r="G9" s="115"/>
      <c r="H9" s="116"/>
      <c r="J9" s="114" t="s">
        <v>12</v>
      </c>
      <c r="K9" s="115"/>
      <c r="L9" s="116"/>
      <c r="N9" s="114" t="s">
        <v>12</v>
      </c>
      <c r="O9" s="115">
        <v>500</v>
      </c>
      <c r="P9" s="116" t="s">
        <v>82</v>
      </c>
    </row>
    <row r="10" spans="1:17" ht="43.5" customHeight="1">
      <c r="A10" s="222" t="s">
        <v>13</v>
      </c>
      <c r="B10" s="223"/>
      <c r="C10" s="115">
        <v>2500</v>
      </c>
      <c r="D10" s="116" t="s">
        <v>83</v>
      </c>
      <c r="F10" s="114" t="s">
        <v>13</v>
      </c>
      <c r="G10" s="115">
        <v>100</v>
      </c>
      <c r="H10" s="116" t="s">
        <v>84</v>
      </c>
      <c r="J10" s="114" t="s">
        <v>13</v>
      </c>
      <c r="K10" s="115">
        <v>1000</v>
      </c>
      <c r="L10" s="116" t="s">
        <v>85</v>
      </c>
      <c r="N10" s="114" t="s">
        <v>13</v>
      </c>
      <c r="O10" s="115"/>
      <c r="P10" s="116"/>
    </row>
    <row r="11" spans="1:17" ht="43.5" customHeight="1">
      <c r="A11" s="222" t="s">
        <v>14</v>
      </c>
      <c r="B11" s="223"/>
      <c r="C11" s="115"/>
      <c r="D11" s="116"/>
      <c r="F11" s="114" t="s">
        <v>14</v>
      </c>
      <c r="G11" s="115"/>
      <c r="H11" s="116"/>
      <c r="J11" s="114" t="s">
        <v>14</v>
      </c>
      <c r="K11" s="115"/>
      <c r="L11" s="116"/>
      <c r="N11" s="114" t="s">
        <v>14</v>
      </c>
      <c r="O11" s="115"/>
      <c r="P11" s="116"/>
    </row>
    <row r="12" spans="1:17" ht="43.5" customHeight="1">
      <c r="A12" s="222" t="s">
        <v>15</v>
      </c>
      <c r="B12" s="223"/>
      <c r="C12" s="115">
        <v>600</v>
      </c>
      <c r="D12" s="116" t="s">
        <v>86</v>
      </c>
      <c r="F12" s="114" t="s">
        <v>15</v>
      </c>
      <c r="G12" s="115">
        <v>100</v>
      </c>
      <c r="H12" s="116" t="s">
        <v>87</v>
      </c>
      <c r="J12" s="114" t="s">
        <v>15</v>
      </c>
      <c r="K12" s="115"/>
      <c r="L12" s="116"/>
      <c r="N12" s="114" t="s">
        <v>15</v>
      </c>
      <c r="O12" s="115"/>
      <c r="P12" s="116"/>
    </row>
    <row r="13" spans="1:17" ht="43.5" customHeight="1">
      <c r="A13" s="222" t="s">
        <v>16</v>
      </c>
      <c r="B13" s="223"/>
      <c r="C13" s="115">
        <v>1750</v>
      </c>
      <c r="D13" s="116" t="s">
        <v>88</v>
      </c>
      <c r="F13" s="117" t="s">
        <v>16</v>
      </c>
      <c r="G13" s="115">
        <v>800</v>
      </c>
      <c r="H13" s="116" t="s">
        <v>89</v>
      </c>
      <c r="J13" s="117" t="s">
        <v>16</v>
      </c>
      <c r="K13" s="115">
        <v>800</v>
      </c>
      <c r="L13" s="116" t="s">
        <v>89</v>
      </c>
      <c r="N13" s="117" t="s">
        <v>16</v>
      </c>
      <c r="O13" s="115"/>
      <c r="P13" s="116"/>
    </row>
    <row r="14" spans="1:17">
      <c r="A14" s="226" t="s">
        <v>17</v>
      </c>
      <c r="B14" s="227"/>
      <c r="C14" s="118">
        <f>SUM(C7:C13)</f>
        <v>35975</v>
      </c>
      <c r="D14" s="45"/>
      <c r="F14" s="119" t="s">
        <v>17</v>
      </c>
      <c r="G14" s="118">
        <f>SUM(G7:G13)</f>
        <v>13150</v>
      </c>
      <c r="H14" s="45"/>
      <c r="J14" s="119" t="s">
        <v>17</v>
      </c>
      <c r="K14" s="118">
        <f>SUM(K7:K13)</f>
        <v>16800</v>
      </c>
      <c r="L14" s="45"/>
      <c r="N14" s="119" t="s">
        <v>17</v>
      </c>
      <c r="O14" s="118">
        <f>SUM(O7:O13)</f>
        <v>11000</v>
      </c>
      <c r="P14" s="45"/>
    </row>
    <row r="15" spans="1:17">
      <c r="A15" s="120" t="s">
        <v>18</v>
      </c>
      <c r="B15" s="121">
        <v>0.1</v>
      </c>
      <c r="C15" s="118">
        <f>C14*B15</f>
        <v>3597.5</v>
      </c>
      <c r="D15" s="45"/>
      <c r="F15" s="120" t="s">
        <v>18</v>
      </c>
      <c r="G15" s="118">
        <f>G14*B15</f>
        <v>1315</v>
      </c>
      <c r="H15" s="45"/>
      <c r="J15" s="120" t="s">
        <v>18</v>
      </c>
      <c r="K15" s="118">
        <f>K14*B15</f>
        <v>1680</v>
      </c>
      <c r="L15" s="45"/>
      <c r="N15" s="120" t="s">
        <v>18</v>
      </c>
      <c r="O15" s="118">
        <f>O14*B15</f>
        <v>1100</v>
      </c>
      <c r="P15" s="45"/>
    </row>
    <row r="16" spans="1:17">
      <c r="A16" s="226" t="s">
        <v>19</v>
      </c>
      <c r="B16" s="227"/>
      <c r="C16" s="118">
        <f>C14+C15</f>
        <v>39572.5</v>
      </c>
      <c r="D16" s="45"/>
      <c r="F16" s="119" t="s">
        <v>19</v>
      </c>
      <c r="G16" s="118">
        <f>G14+G15</f>
        <v>14465</v>
      </c>
      <c r="H16" s="45"/>
      <c r="J16" s="119" t="s">
        <v>19</v>
      </c>
      <c r="K16" s="118">
        <f>K14+K15</f>
        <v>18480</v>
      </c>
      <c r="L16" s="45"/>
      <c r="N16" s="119" t="s">
        <v>19</v>
      </c>
      <c r="O16" s="118">
        <f>O14+O15</f>
        <v>12100</v>
      </c>
      <c r="P16" s="45"/>
    </row>
    <row r="17" spans="1:16" ht="46.8">
      <c r="A17" s="122" t="s">
        <v>20</v>
      </c>
      <c r="B17" s="123">
        <v>0.75</v>
      </c>
      <c r="C17" s="118">
        <f>C16*B17</f>
        <v>29679.375</v>
      </c>
      <c r="D17" s="45"/>
      <c r="F17" s="122" t="s">
        <v>21</v>
      </c>
      <c r="G17" s="118">
        <f>G16*B17</f>
        <v>10848.75</v>
      </c>
      <c r="H17" s="45"/>
      <c r="J17" s="122" t="s">
        <v>21</v>
      </c>
      <c r="K17" s="118">
        <f>K16*B17</f>
        <v>13860</v>
      </c>
      <c r="L17" s="45"/>
      <c r="N17" s="122" t="s">
        <v>21</v>
      </c>
      <c r="O17" s="118">
        <f>O16*B17</f>
        <v>9075</v>
      </c>
      <c r="P17" s="45"/>
    </row>
    <row r="18" spans="1:16">
      <c r="A18" s="120" t="s">
        <v>22</v>
      </c>
      <c r="B18" s="123">
        <v>0.25</v>
      </c>
      <c r="C18" s="118">
        <f>C16*0.25</f>
        <v>9893.125</v>
      </c>
      <c r="D18" s="45"/>
      <c r="F18" s="120" t="s">
        <v>23</v>
      </c>
      <c r="G18" s="118">
        <f>G16*0.25</f>
        <v>3616.25</v>
      </c>
      <c r="H18" s="45"/>
      <c r="J18" s="120" t="s">
        <v>23</v>
      </c>
      <c r="K18" s="118">
        <f>K16*0.25</f>
        <v>4620</v>
      </c>
      <c r="L18" s="45"/>
      <c r="N18" s="120" t="s">
        <v>23</v>
      </c>
      <c r="O18" s="118">
        <f>O16*0.25</f>
        <v>3025</v>
      </c>
      <c r="P18" s="45"/>
    </row>
    <row r="19" spans="1:16">
      <c r="A19" s="228" t="s">
        <v>24</v>
      </c>
      <c r="B19" s="229"/>
      <c r="C19" s="124">
        <v>315</v>
      </c>
      <c r="D19" s="45"/>
      <c r="F19" s="120" t="s">
        <v>24</v>
      </c>
      <c r="G19" s="124">
        <v>275</v>
      </c>
      <c r="H19" s="45"/>
      <c r="J19" s="120" t="s">
        <v>24</v>
      </c>
      <c r="K19" s="124">
        <v>55</v>
      </c>
      <c r="L19" s="45"/>
      <c r="N19" s="120" t="s">
        <v>24</v>
      </c>
      <c r="O19" s="124">
        <v>110</v>
      </c>
      <c r="P19" s="45"/>
    </row>
    <row r="20" spans="1:16" ht="16.2" thickBot="1">
      <c r="A20" s="224" t="s">
        <v>25</v>
      </c>
      <c r="B20" s="225"/>
      <c r="C20" s="125">
        <f>C17/C19</f>
        <v>94.220238095238102</v>
      </c>
      <c r="D20" s="46"/>
      <c r="F20" s="126" t="s">
        <v>25</v>
      </c>
      <c r="G20" s="125">
        <f>G17/G19</f>
        <v>39.450000000000003</v>
      </c>
      <c r="H20" s="46"/>
      <c r="J20" s="126" t="s">
        <v>25</v>
      </c>
      <c r="K20" s="125">
        <f>K17/K19</f>
        <v>252</v>
      </c>
      <c r="L20" s="46"/>
      <c r="N20" s="126" t="s">
        <v>25</v>
      </c>
      <c r="O20" s="125">
        <f>O17/O19</f>
        <v>82.5</v>
      </c>
      <c r="P20" s="46"/>
    </row>
    <row r="21" spans="1:16">
      <c r="L21" s="47"/>
      <c r="P21" s="47"/>
    </row>
    <row r="22" spans="1:16">
      <c r="B22" s="48"/>
      <c r="C22" s="48"/>
      <c r="D22" s="48"/>
    </row>
    <row r="23" spans="1:16">
      <c r="A23" s="127">
        <f>C16+G16+K16+O16</f>
        <v>84617.5</v>
      </c>
      <c r="B23" s="40" t="s">
        <v>26</v>
      </c>
      <c r="C23" s="41"/>
      <c r="D23" s="42"/>
    </row>
    <row r="24" spans="1:16">
      <c r="A24" s="127">
        <f>C17+G17+K17+O17</f>
        <v>63463.125</v>
      </c>
      <c r="B24" s="40" t="s">
        <v>20</v>
      </c>
      <c r="C24" s="41"/>
      <c r="D24" s="42"/>
    </row>
    <row r="25" spans="1:16">
      <c r="A25" s="127">
        <f>C18+G18+K18+O18</f>
        <v>21154.375</v>
      </c>
      <c r="B25" s="182" t="s">
        <v>22</v>
      </c>
      <c r="C25" s="183"/>
      <c r="D25" s="184"/>
    </row>
  </sheetData>
  <sheetProtection algorithmName="SHA-512" hashValue="Yce4n2DNUgdfE8KORbyytWCUDcTkzejRvoK3u6kOCcIhm0cw5IUoRhLp2U1/OCUb+pOPSy1oZ7oZGjB+nhMMlw==" saltValue="NuswuoF4RSj5fgT7vZJyWQ==" spinCount="100000" sheet="1" objects="1" scenarios="1"/>
  <dataConsolidate/>
  <mergeCells count="16">
    <mergeCell ref="A1:D1"/>
    <mergeCell ref="A2:B2"/>
    <mergeCell ref="A5:B5"/>
    <mergeCell ref="A6:B6"/>
    <mergeCell ref="A7:B7"/>
    <mergeCell ref="A8:B8"/>
    <mergeCell ref="A9:B9"/>
    <mergeCell ref="A10:B10"/>
    <mergeCell ref="A20:B20"/>
    <mergeCell ref="B25:D25"/>
    <mergeCell ref="A11:B11"/>
    <mergeCell ref="A12:B12"/>
    <mergeCell ref="A13:B13"/>
    <mergeCell ref="A14:B14"/>
    <mergeCell ref="A16:B16"/>
    <mergeCell ref="A19:B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7C05-CA0D-4282-B87A-E8C0447EC027}">
  <sheetPr>
    <pageSetUpPr fitToPage="1"/>
  </sheetPr>
  <dimension ref="A1:U29"/>
  <sheetViews>
    <sheetView topLeftCell="A8" workbookViewId="0">
      <selection activeCell="F13" sqref="F13"/>
    </sheetView>
  </sheetViews>
  <sheetFormatPr defaultColWidth="9.69921875" defaultRowHeight="15"/>
  <cols>
    <col min="1" max="1" width="33.69921875" style="4" bestFit="1" customWidth="1"/>
    <col min="2" max="21" width="13.09765625" style="4" customWidth="1"/>
    <col min="22" max="16384" width="9.69921875" style="4"/>
  </cols>
  <sheetData>
    <row r="1" spans="1:21" ht="19.5" customHeight="1">
      <c r="A1" s="234" t="s">
        <v>27</v>
      </c>
      <c r="B1" s="234"/>
      <c r="C1" s="234"/>
      <c r="D1" s="234"/>
      <c r="E1" s="234"/>
      <c r="F1" s="234"/>
      <c r="G1" s="2"/>
      <c r="H1" s="2"/>
      <c r="I1" s="2"/>
      <c r="J1" s="2"/>
      <c r="K1" s="2"/>
      <c r="L1" s="3"/>
      <c r="M1" s="3"/>
      <c r="N1" s="3"/>
      <c r="O1" s="3"/>
      <c r="P1" s="3"/>
      <c r="Q1" s="3"/>
      <c r="R1" s="3"/>
      <c r="S1" s="3"/>
      <c r="T1" s="3"/>
      <c r="U1" s="3"/>
    </row>
    <row r="2" spans="1:21" ht="19.5" customHeight="1">
      <c r="A2" s="234"/>
      <c r="B2" s="234"/>
      <c r="C2" s="234"/>
      <c r="D2" s="234"/>
      <c r="E2" s="234"/>
      <c r="F2" s="234"/>
      <c r="G2" s="2"/>
      <c r="H2" s="2"/>
      <c r="I2" s="2"/>
      <c r="J2" s="2"/>
      <c r="K2" s="2"/>
      <c r="L2" s="3"/>
      <c r="M2" s="3"/>
      <c r="N2" s="3"/>
      <c r="O2" s="3"/>
      <c r="P2" s="3"/>
      <c r="Q2" s="3"/>
      <c r="R2" s="3"/>
      <c r="S2" s="3"/>
      <c r="T2" s="3"/>
      <c r="U2" s="3"/>
    </row>
    <row r="3" spans="1:21" ht="19.5" customHeight="1">
      <c r="A3" s="235" t="s">
        <v>90</v>
      </c>
      <c r="B3" s="235"/>
      <c r="C3" s="235"/>
      <c r="D3" s="235"/>
      <c r="E3" s="235"/>
      <c r="F3" s="235"/>
      <c r="G3" s="5"/>
      <c r="H3" s="5"/>
      <c r="I3" s="5"/>
      <c r="J3" s="5"/>
      <c r="K3" s="5"/>
      <c r="L3" s="6"/>
      <c r="M3" s="6"/>
      <c r="N3" s="6"/>
      <c r="O3" s="6"/>
      <c r="P3" s="6"/>
      <c r="Q3" s="6"/>
      <c r="R3" s="6"/>
      <c r="S3" s="6"/>
      <c r="T3" s="6"/>
      <c r="U3" s="6"/>
    </row>
    <row r="4" spans="1:21" ht="20.25" customHeight="1">
      <c r="A4" s="235"/>
      <c r="B4" s="235"/>
      <c r="C4" s="235"/>
      <c r="D4" s="235"/>
      <c r="E4" s="235"/>
      <c r="F4" s="235"/>
      <c r="G4" s="5"/>
      <c r="H4" s="5"/>
      <c r="I4" s="5"/>
      <c r="J4" s="5"/>
      <c r="K4" s="5"/>
      <c r="L4" s="6"/>
      <c r="M4" s="6"/>
      <c r="N4" s="6"/>
      <c r="O4" s="6"/>
      <c r="P4" s="6"/>
      <c r="Q4" s="6"/>
      <c r="R4" s="6"/>
      <c r="S4" s="6"/>
      <c r="T4" s="6"/>
      <c r="U4" s="6"/>
    </row>
    <row r="5" spans="1:21" ht="20.399999999999999">
      <c r="A5" s="236" t="s">
        <v>2</v>
      </c>
      <c r="B5" s="236"/>
      <c r="C5" s="237" t="str">
        <f>'[2]III-E Budget Detail'!C2</f>
        <v>XYZ Organization</v>
      </c>
      <c r="D5" s="238"/>
      <c r="E5" s="238"/>
      <c r="F5" s="239"/>
      <c r="G5" s="6"/>
      <c r="H5" s="6"/>
      <c r="I5" s="6"/>
      <c r="J5" s="6"/>
      <c r="K5" s="6"/>
      <c r="L5" s="3"/>
      <c r="M5" s="3"/>
      <c r="N5" s="3"/>
      <c r="O5" s="3"/>
      <c r="P5" s="3"/>
      <c r="Q5" s="3"/>
      <c r="R5" s="3"/>
      <c r="S5" s="3"/>
      <c r="T5" s="3"/>
      <c r="U5" s="3"/>
    </row>
    <row r="6" spans="1:21" ht="20.399999999999999">
      <c r="A6" s="6"/>
      <c r="B6" s="6"/>
      <c r="C6" s="6"/>
      <c r="D6" s="6"/>
      <c r="E6" s="6"/>
      <c r="F6" s="6"/>
      <c r="G6" s="6"/>
      <c r="H6" s="6"/>
      <c r="I6" s="6"/>
      <c r="J6" s="6"/>
      <c r="K6" s="6"/>
      <c r="L6" s="3"/>
      <c r="M6" s="3"/>
      <c r="N6" s="3"/>
      <c r="O6" s="3"/>
      <c r="P6" s="3"/>
      <c r="Q6" s="3"/>
      <c r="R6" s="3"/>
      <c r="S6" s="3"/>
      <c r="T6" s="3"/>
      <c r="U6" s="3"/>
    </row>
    <row r="7" spans="1:21" ht="21" thickBot="1">
      <c r="B7" s="205"/>
      <c r="C7" s="206"/>
      <c r="D7" s="206"/>
      <c r="E7" s="206"/>
      <c r="F7" s="206"/>
      <c r="G7" s="6"/>
      <c r="H7" s="6"/>
      <c r="I7" s="6"/>
      <c r="J7" s="6"/>
      <c r="K7" s="6"/>
      <c r="L7" s="3"/>
      <c r="M7" s="3"/>
      <c r="N7" s="3"/>
      <c r="O7" s="3"/>
      <c r="P7" s="3"/>
      <c r="Q7" s="3"/>
      <c r="R7" s="3"/>
      <c r="S7" s="3"/>
      <c r="T7" s="3"/>
      <c r="U7" s="3"/>
    </row>
    <row r="8" spans="1:21" ht="40.5" customHeight="1" thickTop="1" thickBot="1">
      <c r="A8" s="28" t="s">
        <v>29</v>
      </c>
      <c r="B8" s="207" t="str">
        <f>'[2]III-E Budget Detail'!C5</f>
        <v>Caregiver Counseling</v>
      </c>
      <c r="C8" s="208"/>
      <c r="D8" s="208"/>
      <c r="E8" s="208"/>
      <c r="F8" s="209"/>
      <c r="G8" s="210" t="str">
        <f>'[2]III-E Budget Detail'!G5</f>
        <v>Caregiver Support Groups</v>
      </c>
      <c r="H8" s="208"/>
      <c r="I8" s="208"/>
      <c r="J8" s="208"/>
      <c r="K8" s="209"/>
      <c r="L8" s="210" t="str">
        <f>'[2]III-E Budget Detail'!K5</f>
        <v>Caregiver Training</v>
      </c>
      <c r="M8" s="208"/>
      <c r="N8" s="208"/>
      <c r="O8" s="208"/>
      <c r="P8" s="209"/>
      <c r="Q8" s="210" t="str">
        <f>'[2]III-E Budget Detail'!O5</f>
        <v>Caregiver Information and Assistance</v>
      </c>
      <c r="R8" s="208"/>
      <c r="S8" s="208"/>
      <c r="T8" s="208"/>
      <c r="U8" s="209"/>
    </row>
    <row r="9" spans="1:21" ht="29.25" customHeight="1" thickTop="1" thickBot="1">
      <c r="A9" s="27" t="s">
        <v>30</v>
      </c>
      <c r="B9" s="214">
        <v>150</v>
      </c>
      <c r="C9" s="215"/>
      <c r="D9" s="215"/>
      <c r="E9" s="215"/>
      <c r="F9" s="216"/>
      <c r="G9" s="214">
        <v>50</v>
      </c>
      <c r="H9" s="217"/>
      <c r="I9" s="217"/>
      <c r="J9" s="217"/>
      <c r="K9" s="218"/>
      <c r="L9" s="214">
        <v>30</v>
      </c>
      <c r="M9" s="217"/>
      <c r="N9" s="217"/>
      <c r="O9" s="217"/>
      <c r="P9" s="218"/>
      <c r="Q9" s="214">
        <v>110</v>
      </c>
      <c r="R9" s="217"/>
      <c r="S9" s="217"/>
      <c r="T9" s="217"/>
      <c r="U9" s="218"/>
    </row>
    <row r="10" spans="1:21" ht="75.75" customHeight="1" thickTop="1" thickBot="1">
      <c r="A10" s="7" t="s">
        <v>31</v>
      </c>
      <c r="B10" s="8" t="s">
        <v>32</v>
      </c>
      <c r="C10" s="9" t="s">
        <v>33</v>
      </c>
      <c r="D10" s="9" t="s">
        <v>34</v>
      </c>
      <c r="E10" s="128" t="s">
        <v>35</v>
      </c>
      <c r="F10" s="129" t="s">
        <v>36</v>
      </c>
      <c r="G10" s="10" t="s">
        <v>32</v>
      </c>
      <c r="H10" s="9" t="s">
        <v>33</v>
      </c>
      <c r="I10" s="9" t="s">
        <v>34</v>
      </c>
      <c r="J10" s="128" t="s">
        <v>37</v>
      </c>
      <c r="K10" s="11" t="s">
        <v>36</v>
      </c>
      <c r="L10" s="10" t="s">
        <v>32</v>
      </c>
      <c r="M10" s="9" t="s">
        <v>33</v>
      </c>
      <c r="N10" s="9" t="s">
        <v>34</v>
      </c>
      <c r="O10" s="128" t="s">
        <v>37</v>
      </c>
      <c r="P10" s="11" t="s">
        <v>36</v>
      </c>
      <c r="Q10" s="10" t="s">
        <v>32</v>
      </c>
      <c r="R10" s="9" t="s">
        <v>33</v>
      </c>
      <c r="S10" s="9" t="s">
        <v>34</v>
      </c>
      <c r="T10" s="9" t="s">
        <v>37</v>
      </c>
      <c r="U10" s="11" t="s">
        <v>36</v>
      </c>
    </row>
    <row r="11" spans="1:21" ht="15.6" thickTop="1">
      <c r="A11" s="12" t="s">
        <v>38</v>
      </c>
      <c r="B11" s="130">
        <f>C11+D11+E11+F11</f>
        <v>10</v>
      </c>
      <c r="C11" s="131">
        <v>5</v>
      </c>
      <c r="D11" s="131">
        <v>5</v>
      </c>
      <c r="E11" s="131"/>
      <c r="F11" s="131"/>
      <c r="G11" s="130">
        <f>H11+I11+J11+K11</f>
        <v>0</v>
      </c>
      <c r="H11" s="131"/>
      <c r="I11" s="131"/>
      <c r="J11" s="131"/>
      <c r="K11" s="131"/>
      <c r="L11" s="130">
        <f>M11+N11+O11+P11</f>
        <v>0</v>
      </c>
      <c r="M11" s="131"/>
      <c r="N11" s="131"/>
      <c r="O11" s="131"/>
      <c r="P11" s="131"/>
      <c r="Q11" s="130">
        <f>R11+S11+T11+U11</f>
        <v>0</v>
      </c>
      <c r="R11" s="131"/>
      <c r="S11" s="131"/>
      <c r="T11" s="131"/>
      <c r="U11" s="131"/>
    </row>
    <row r="12" spans="1:21">
      <c r="A12" s="132" t="s">
        <v>39</v>
      </c>
      <c r="B12" s="130">
        <f t="shared" ref="B12:B16" si="0">C12+D12+E12+F12</f>
        <v>0</v>
      </c>
      <c r="C12" s="131"/>
      <c r="D12" s="131"/>
      <c r="E12" s="131"/>
      <c r="F12" s="131"/>
      <c r="G12" s="130">
        <f t="shared" ref="G12:G16" si="1">H12+I12+J12+K12</f>
        <v>0</v>
      </c>
      <c r="H12" s="131"/>
      <c r="I12" s="131"/>
      <c r="J12" s="131"/>
      <c r="K12" s="131"/>
      <c r="L12" s="130">
        <f t="shared" ref="L12:L16" si="2">M12+N12+O12+P12</f>
        <v>0</v>
      </c>
      <c r="M12" s="131"/>
      <c r="N12" s="131"/>
      <c r="O12" s="131"/>
      <c r="P12" s="131"/>
      <c r="Q12" s="130">
        <f t="shared" ref="Q12:Q16" si="3">R12+S12+T12+U12</f>
        <v>0</v>
      </c>
      <c r="R12" s="131"/>
      <c r="S12" s="131"/>
      <c r="T12" s="131"/>
      <c r="U12" s="131"/>
    </row>
    <row r="13" spans="1:21">
      <c r="A13" s="132" t="s">
        <v>40</v>
      </c>
      <c r="B13" s="130">
        <f t="shared" si="0"/>
        <v>95</v>
      </c>
      <c r="C13" s="131">
        <v>70</v>
      </c>
      <c r="D13" s="131">
        <v>25</v>
      </c>
      <c r="E13" s="131"/>
      <c r="F13" s="131"/>
      <c r="G13" s="130">
        <f t="shared" si="1"/>
        <v>30</v>
      </c>
      <c r="H13" s="131">
        <v>15</v>
      </c>
      <c r="I13" s="131">
        <v>5</v>
      </c>
      <c r="J13" s="131">
        <v>10</v>
      </c>
      <c r="K13" s="131"/>
      <c r="L13" s="130">
        <f t="shared" si="2"/>
        <v>15</v>
      </c>
      <c r="M13" s="131">
        <v>5</v>
      </c>
      <c r="N13" s="131">
        <v>10</v>
      </c>
      <c r="O13" s="131"/>
      <c r="P13" s="131"/>
      <c r="Q13" s="130">
        <f t="shared" si="3"/>
        <v>70</v>
      </c>
      <c r="R13" s="131">
        <v>25</v>
      </c>
      <c r="S13" s="131">
        <v>35</v>
      </c>
      <c r="T13" s="131">
        <v>10</v>
      </c>
      <c r="U13" s="131"/>
    </row>
    <row r="14" spans="1:21">
      <c r="A14" s="132" t="s">
        <v>41</v>
      </c>
      <c r="B14" s="130">
        <f t="shared" si="0"/>
        <v>20</v>
      </c>
      <c r="C14" s="131">
        <v>15</v>
      </c>
      <c r="D14" s="131">
        <v>5</v>
      </c>
      <c r="E14" s="131"/>
      <c r="F14" s="131"/>
      <c r="G14" s="130">
        <f t="shared" si="1"/>
        <v>10</v>
      </c>
      <c r="H14" s="131">
        <v>5</v>
      </c>
      <c r="I14" s="131">
        <v>5</v>
      </c>
      <c r="J14" s="131"/>
      <c r="K14" s="131"/>
      <c r="L14" s="130">
        <f t="shared" si="2"/>
        <v>10</v>
      </c>
      <c r="M14" s="131">
        <v>5</v>
      </c>
      <c r="N14" s="131">
        <v>5</v>
      </c>
      <c r="O14" s="131"/>
      <c r="P14" s="131"/>
      <c r="Q14" s="130">
        <f t="shared" si="3"/>
        <v>25</v>
      </c>
      <c r="R14" s="131">
        <v>15</v>
      </c>
      <c r="S14" s="131">
        <v>5</v>
      </c>
      <c r="T14" s="131">
        <v>5</v>
      </c>
      <c r="U14" s="131"/>
    </row>
    <row r="15" spans="1:21">
      <c r="A15" s="133" t="s">
        <v>42</v>
      </c>
      <c r="B15" s="130">
        <f t="shared" si="0"/>
        <v>0</v>
      </c>
      <c r="C15" s="131"/>
      <c r="D15" s="131"/>
      <c r="E15" s="131"/>
      <c r="F15" s="131"/>
      <c r="G15" s="130">
        <f t="shared" si="1"/>
        <v>0</v>
      </c>
      <c r="H15" s="131"/>
      <c r="I15" s="131"/>
      <c r="J15" s="131"/>
      <c r="K15" s="131"/>
      <c r="L15" s="130">
        <f t="shared" si="2"/>
        <v>0</v>
      </c>
      <c r="M15" s="131"/>
      <c r="N15" s="131"/>
      <c r="O15" s="131"/>
      <c r="P15" s="131"/>
      <c r="Q15" s="130">
        <f t="shared" si="3"/>
        <v>0</v>
      </c>
      <c r="R15" s="131"/>
      <c r="S15" s="131"/>
      <c r="T15" s="131"/>
      <c r="U15" s="131"/>
    </row>
    <row r="16" spans="1:21" ht="15.6" thickBot="1">
      <c r="A16" s="133" t="s">
        <v>43</v>
      </c>
      <c r="B16" s="130">
        <f t="shared" si="0"/>
        <v>25</v>
      </c>
      <c r="C16" s="131">
        <v>20</v>
      </c>
      <c r="D16" s="131">
        <v>5</v>
      </c>
      <c r="E16" s="131"/>
      <c r="F16" s="131"/>
      <c r="G16" s="130">
        <f t="shared" si="1"/>
        <v>10</v>
      </c>
      <c r="H16" s="131">
        <v>5</v>
      </c>
      <c r="I16" s="131">
        <v>5</v>
      </c>
      <c r="J16" s="131"/>
      <c r="K16" s="131"/>
      <c r="L16" s="130">
        <f t="shared" si="2"/>
        <v>5</v>
      </c>
      <c r="M16" s="131"/>
      <c r="N16" s="131">
        <v>5</v>
      </c>
      <c r="O16" s="131"/>
      <c r="P16" s="131"/>
      <c r="Q16" s="130">
        <f t="shared" si="3"/>
        <v>15</v>
      </c>
      <c r="R16" s="131">
        <v>5</v>
      </c>
      <c r="S16" s="131">
        <v>5</v>
      </c>
      <c r="T16" s="131">
        <v>5</v>
      </c>
      <c r="U16" s="131"/>
    </row>
    <row r="17" spans="1:21" ht="16.8" thickTop="1" thickBot="1">
      <c r="A17" s="13" t="s">
        <v>44</v>
      </c>
      <c r="B17" s="14">
        <f t="shared" ref="B17:U17" si="4">SUM(B11:B16)</f>
        <v>150</v>
      </c>
      <c r="C17" s="15">
        <f t="shared" si="4"/>
        <v>110</v>
      </c>
      <c r="D17" s="15">
        <f t="shared" si="4"/>
        <v>40</v>
      </c>
      <c r="E17" s="15">
        <f t="shared" si="4"/>
        <v>0</v>
      </c>
      <c r="F17" s="16">
        <f t="shared" si="4"/>
        <v>0</v>
      </c>
      <c r="G17" s="17">
        <f t="shared" si="4"/>
        <v>50</v>
      </c>
      <c r="H17" s="17">
        <f t="shared" si="4"/>
        <v>25</v>
      </c>
      <c r="I17" s="17">
        <f t="shared" si="4"/>
        <v>15</v>
      </c>
      <c r="J17" s="17">
        <f t="shared" si="4"/>
        <v>10</v>
      </c>
      <c r="K17" s="18">
        <f t="shared" si="4"/>
        <v>0</v>
      </c>
      <c r="L17" s="17">
        <f t="shared" si="4"/>
        <v>30</v>
      </c>
      <c r="M17" s="17">
        <f t="shared" si="4"/>
        <v>10</v>
      </c>
      <c r="N17" s="17">
        <f t="shared" si="4"/>
        <v>20</v>
      </c>
      <c r="O17" s="17">
        <f t="shared" si="4"/>
        <v>0</v>
      </c>
      <c r="P17" s="18">
        <f t="shared" si="4"/>
        <v>0</v>
      </c>
      <c r="Q17" s="17">
        <f t="shared" si="4"/>
        <v>110</v>
      </c>
      <c r="R17" s="17">
        <f t="shared" si="4"/>
        <v>45</v>
      </c>
      <c r="S17" s="17">
        <f t="shared" si="4"/>
        <v>45</v>
      </c>
      <c r="T17" s="17">
        <f t="shared" si="4"/>
        <v>20</v>
      </c>
      <c r="U17" s="18">
        <f t="shared" si="4"/>
        <v>0</v>
      </c>
    </row>
    <row r="18" spans="1:21" ht="15.6" thickTop="1">
      <c r="A18" s="19" t="s">
        <v>45</v>
      </c>
      <c r="B18" s="134">
        <f>C18+D18+E18+F18</f>
        <v>135</v>
      </c>
      <c r="C18" s="131">
        <v>100</v>
      </c>
      <c r="D18" s="131">
        <v>35</v>
      </c>
      <c r="E18" s="131"/>
      <c r="F18" s="131"/>
      <c r="G18" s="134">
        <f>H18+I18+J18+K18</f>
        <v>43</v>
      </c>
      <c r="H18" s="131">
        <v>23</v>
      </c>
      <c r="I18" s="131">
        <v>12</v>
      </c>
      <c r="J18" s="131">
        <v>8</v>
      </c>
      <c r="K18" s="131"/>
      <c r="L18" s="134">
        <f>M18+N18+O18+P18</f>
        <v>23</v>
      </c>
      <c r="M18" s="131">
        <v>8</v>
      </c>
      <c r="N18" s="131">
        <v>15</v>
      </c>
      <c r="O18" s="131"/>
      <c r="P18" s="131"/>
      <c r="Q18" s="134">
        <f>R18+S18+T18+U18</f>
        <v>90</v>
      </c>
      <c r="R18" s="131">
        <v>40</v>
      </c>
      <c r="S18" s="131">
        <v>35</v>
      </c>
      <c r="T18" s="131">
        <v>15</v>
      </c>
      <c r="U18" s="131"/>
    </row>
    <row r="19" spans="1:21" ht="15.6" thickBot="1">
      <c r="A19" s="135" t="s">
        <v>46</v>
      </c>
      <c r="B19" s="134">
        <f>C19+D19+E19+F19</f>
        <v>15</v>
      </c>
      <c r="C19" s="131">
        <v>10</v>
      </c>
      <c r="D19" s="131">
        <v>5</v>
      </c>
      <c r="E19" s="131"/>
      <c r="F19" s="131"/>
      <c r="G19" s="134">
        <f>H19+I19+J19+K19</f>
        <v>7</v>
      </c>
      <c r="H19" s="131">
        <v>2</v>
      </c>
      <c r="I19" s="131">
        <v>3</v>
      </c>
      <c r="J19" s="131">
        <v>2</v>
      </c>
      <c r="K19" s="131"/>
      <c r="L19" s="134">
        <f>M19+N19+O19+P19</f>
        <v>7</v>
      </c>
      <c r="M19" s="131">
        <v>2</v>
      </c>
      <c r="N19" s="131">
        <v>5</v>
      </c>
      <c r="O19" s="131"/>
      <c r="P19" s="131"/>
      <c r="Q19" s="134">
        <f>R19+S19+T19+U19</f>
        <v>20</v>
      </c>
      <c r="R19" s="131">
        <v>5</v>
      </c>
      <c r="S19" s="131">
        <v>10</v>
      </c>
      <c r="T19" s="131">
        <v>5</v>
      </c>
      <c r="U19" s="131"/>
    </row>
    <row r="20" spans="1:21" ht="16.8" thickTop="1" thickBot="1">
      <c r="A20" s="13" t="s">
        <v>44</v>
      </c>
      <c r="B20" s="15">
        <f t="shared" ref="B20:Q20" si="5">B19+B18</f>
        <v>150</v>
      </c>
      <c r="C20" s="15">
        <f t="shared" si="5"/>
        <v>110</v>
      </c>
      <c r="D20" s="15">
        <f t="shared" si="5"/>
        <v>40</v>
      </c>
      <c r="E20" s="15">
        <f t="shared" si="5"/>
        <v>0</v>
      </c>
      <c r="F20" s="20">
        <f t="shared" si="5"/>
        <v>0</v>
      </c>
      <c r="G20" s="17">
        <f t="shared" si="5"/>
        <v>50</v>
      </c>
      <c r="H20" s="17">
        <f t="shared" si="5"/>
        <v>25</v>
      </c>
      <c r="I20" s="17">
        <f t="shared" si="5"/>
        <v>15</v>
      </c>
      <c r="J20" s="17">
        <f t="shared" si="5"/>
        <v>10</v>
      </c>
      <c r="K20" s="18">
        <f t="shared" si="5"/>
        <v>0</v>
      </c>
      <c r="L20" s="17">
        <f t="shared" si="5"/>
        <v>30</v>
      </c>
      <c r="M20" s="17">
        <f t="shared" si="5"/>
        <v>10</v>
      </c>
      <c r="N20" s="17">
        <f t="shared" si="5"/>
        <v>20</v>
      </c>
      <c r="O20" s="17">
        <f t="shared" si="5"/>
        <v>0</v>
      </c>
      <c r="P20" s="18">
        <f t="shared" si="5"/>
        <v>0</v>
      </c>
      <c r="Q20" s="17">
        <f t="shared" si="5"/>
        <v>110</v>
      </c>
      <c r="R20" s="17">
        <f>R19+R18</f>
        <v>45</v>
      </c>
      <c r="S20" s="17">
        <f>S19+S18</f>
        <v>45</v>
      </c>
      <c r="T20" s="17">
        <f>T19+T18</f>
        <v>20</v>
      </c>
      <c r="U20" s="18">
        <f>U19+U18</f>
        <v>0</v>
      </c>
    </row>
    <row r="21" spans="1:21" ht="16.2" thickTop="1">
      <c r="A21" s="21" t="s">
        <v>47</v>
      </c>
      <c r="B21" s="211"/>
      <c r="C21" s="211"/>
      <c r="D21" s="212"/>
      <c r="E21" s="211"/>
      <c r="F21" s="213"/>
      <c r="G21" s="211"/>
      <c r="H21" s="211"/>
      <c r="I21" s="212"/>
      <c r="J21" s="211"/>
      <c r="K21" s="213"/>
      <c r="L21" s="211"/>
      <c r="M21" s="211"/>
      <c r="N21" s="212"/>
      <c r="O21" s="211"/>
      <c r="P21" s="213"/>
      <c r="Q21" s="211"/>
      <c r="R21" s="211"/>
      <c r="S21" s="212"/>
      <c r="T21" s="211"/>
      <c r="U21" s="213"/>
    </row>
    <row r="22" spans="1:21">
      <c r="A22" s="12" t="s">
        <v>48</v>
      </c>
      <c r="B22" s="134">
        <f>C22+D22+E22+F22</f>
        <v>0</v>
      </c>
      <c r="C22" s="131"/>
      <c r="D22" s="131"/>
      <c r="E22" s="131"/>
      <c r="F22" s="131"/>
      <c r="G22" s="134">
        <f>H22+I22+J22+K22</f>
        <v>0</v>
      </c>
      <c r="H22" s="131"/>
      <c r="I22" s="131"/>
      <c r="J22" s="131"/>
      <c r="K22" s="131"/>
      <c r="L22" s="134">
        <f>M22+N22+O22+P22</f>
        <v>0</v>
      </c>
      <c r="M22" s="131"/>
      <c r="N22" s="131"/>
      <c r="O22" s="131"/>
      <c r="P22" s="131"/>
      <c r="Q22" s="134">
        <f>R22+S22+T22+U22</f>
        <v>0</v>
      </c>
      <c r="R22" s="131"/>
      <c r="S22" s="131"/>
      <c r="T22" s="131"/>
      <c r="U22" s="131"/>
    </row>
    <row r="23" spans="1:21">
      <c r="A23" s="136" t="s">
        <v>49</v>
      </c>
      <c r="B23" s="134">
        <f t="shared" ref="B23:B28" si="6">C23+D23+E23+F23</f>
        <v>0</v>
      </c>
      <c r="C23" s="131"/>
      <c r="D23" s="131"/>
      <c r="E23" s="131"/>
      <c r="F23" s="131"/>
      <c r="G23" s="134">
        <f t="shared" ref="G23:G28" si="7">H23+I23+J23+K23</f>
        <v>0</v>
      </c>
      <c r="H23" s="131"/>
      <c r="I23" s="131"/>
      <c r="J23" s="131"/>
      <c r="K23" s="131"/>
      <c r="L23" s="134">
        <f t="shared" ref="L23:L28" si="8">M23+N23+O23+P23</f>
        <v>0</v>
      </c>
      <c r="M23" s="131"/>
      <c r="N23" s="131"/>
      <c r="O23" s="131"/>
      <c r="P23" s="131"/>
      <c r="Q23" s="134">
        <f t="shared" ref="Q23:Q28" si="9">R23+S23+T23+U23</f>
        <v>0</v>
      </c>
      <c r="R23" s="131"/>
      <c r="S23" s="131"/>
      <c r="T23" s="131"/>
      <c r="U23" s="131"/>
    </row>
    <row r="24" spans="1:21">
      <c r="A24" s="136" t="s">
        <v>50</v>
      </c>
      <c r="B24" s="134">
        <f t="shared" si="6"/>
        <v>0</v>
      </c>
      <c r="C24" s="131"/>
      <c r="D24" s="131"/>
      <c r="E24" s="131"/>
      <c r="F24" s="131"/>
      <c r="G24" s="134">
        <f t="shared" si="7"/>
        <v>0</v>
      </c>
      <c r="H24" s="131"/>
      <c r="I24" s="131"/>
      <c r="J24" s="131"/>
      <c r="K24" s="131"/>
      <c r="L24" s="134">
        <f t="shared" si="8"/>
        <v>0</v>
      </c>
      <c r="M24" s="131"/>
      <c r="N24" s="131"/>
      <c r="O24" s="131"/>
      <c r="P24" s="131"/>
      <c r="Q24" s="134">
        <f t="shared" si="9"/>
        <v>0</v>
      </c>
      <c r="R24" s="131"/>
      <c r="S24" s="131"/>
      <c r="T24" s="131"/>
      <c r="U24" s="131"/>
    </row>
    <row r="25" spans="1:21">
      <c r="A25" s="136" t="s">
        <v>51</v>
      </c>
      <c r="B25" s="134">
        <f t="shared" si="6"/>
        <v>135</v>
      </c>
      <c r="C25" s="131">
        <v>100</v>
      </c>
      <c r="D25" s="131">
        <v>35</v>
      </c>
      <c r="E25" s="131"/>
      <c r="F25" s="131"/>
      <c r="G25" s="134">
        <f t="shared" si="7"/>
        <v>31</v>
      </c>
      <c r="H25" s="131">
        <v>15</v>
      </c>
      <c r="I25" s="131">
        <v>8</v>
      </c>
      <c r="J25" s="131">
        <v>8</v>
      </c>
      <c r="K25" s="131"/>
      <c r="L25" s="134">
        <f t="shared" si="8"/>
        <v>18</v>
      </c>
      <c r="M25" s="131">
        <v>10</v>
      </c>
      <c r="N25" s="131">
        <v>8</v>
      </c>
      <c r="O25" s="131"/>
      <c r="P25" s="131"/>
      <c r="Q25" s="134">
        <f t="shared" si="9"/>
        <v>75</v>
      </c>
      <c r="R25" s="131">
        <v>40</v>
      </c>
      <c r="S25" s="131">
        <v>20</v>
      </c>
      <c r="T25" s="131">
        <v>15</v>
      </c>
      <c r="U25" s="131"/>
    </row>
    <row r="26" spans="1:21">
      <c r="A26" s="136" t="s">
        <v>52</v>
      </c>
      <c r="B26" s="134">
        <f t="shared" si="6"/>
        <v>15</v>
      </c>
      <c r="C26" s="131">
        <v>10</v>
      </c>
      <c r="D26" s="131">
        <v>5</v>
      </c>
      <c r="E26" s="131"/>
      <c r="F26" s="131"/>
      <c r="G26" s="134">
        <f t="shared" si="7"/>
        <v>19</v>
      </c>
      <c r="H26" s="131">
        <v>10</v>
      </c>
      <c r="I26" s="131">
        <v>7</v>
      </c>
      <c r="J26" s="131">
        <v>2</v>
      </c>
      <c r="K26" s="131"/>
      <c r="L26" s="134">
        <f t="shared" si="8"/>
        <v>12</v>
      </c>
      <c r="M26" s="131"/>
      <c r="N26" s="131">
        <v>12</v>
      </c>
      <c r="O26" s="131"/>
      <c r="P26" s="131"/>
      <c r="Q26" s="134">
        <f t="shared" si="9"/>
        <v>35</v>
      </c>
      <c r="R26" s="131">
        <v>5</v>
      </c>
      <c r="S26" s="131">
        <v>25</v>
      </c>
      <c r="T26" s="131">
        <v>5</v>
      </c>
      <c r="U26" s="131"/>
    </row>
    <row r="27" spans="1:21">
      <c r="A27" s="136" t="s">
        <v>53</v>
      </c>
      <c r="B27" s="134">
        <f t="shared" si="6"/>
        <v>0</v>
      </c>
      <c r="C27" s="131"/>
      <c r="D27" s="131"/>
      <c r="E27" s="131"/>
      <c r="F27" s="131"/>
      <c r="G27" s="134">
        <f t="shared" si="7"/>
        <v>0</v>
      </c>
      <c r="H27" s="131"/>
      <c r="I27" s="131"/>
      <c r="J27" s="131"/>
      <c r="K27" s="131"/>
      <c r="L27" s="134">
        <f t="shared" si="8"/>
        <v>0</v>
      </c>
      <c r="M27" s="131"/>
      <c r="N27" s="131"/>
      <c r="O27" s="131"/>
      <c r="P27" s="131"/>
      <c r="Q27" s="134">
        <f t="shared" si="9"/>
        <v>0</v>
      </c>
      <c r="R27" s="131"/>
      <c r="S27" s="131"/>
      <c r="T27" s="131"/>
      <c r="U27" s="131"/>
    </row>
    <row r="28" spans="1:21" ht="15.6" thickBot="1">
      <c r="A28" s="136" t="s">
        <v>54</v>
      </c>
      <c r="B28" s="134">
        <f t="shared" si="6"/>
        <v>0</v>
      </c>
      <c r="C28" s="131"/>
      <c r="D28" s="131"/>
      <c r="E28" s="131"/>
      <c r="F28" s="131"/>
      <c r="G28" s="134">
        <f t="shared" si="7"/>
        <v>0</v>
      </c>
      <c r="H28" s="131"/>
      <c r="I28" s="131"/>
      <c r="J28" s="131"/>
      <c r="K28" s="131"/>
      <c r="L28" s="134">
        <f t="shared" si="8"/>
        <v>0</v>
      </c>
      <c r="M28" s="131"/>
      <c r="N28" s="131"/>
      <c r="O28" s="131"/>
      <c r="P28" s="131"/>
      <c r="Q28" s="134">
        <f t="shared" si="9"/>
        <v>0</v>
      </c>
      <c r="R28" s="131"/>
      <c r="S28" s="131"/>
      <c r="T28" s="131"/>
      <c r="U28" s="131"/>
    </row>
    <row r="29" spans="1:21" ht="16.8" thickTop="1" thickBot="1">
      <c r="A29" s="22" t="s">
        <v>55</v>
      </c>
      <c r="B29" s="23">
        <f t="shared" ref="B29:Q29" si="10">SUM(B22:B28)</f>
        <v>150</v>
      </c>
      <c r="C29" s="137">
        <f t="shared" si="10"/>
        <v>110</v>
      </c>
      <c r="D29" s="137">
        <f t="shared" si="10"/>
        <v>40</v>
      </c>
      <c r="E29" s="138">
        <f t="shared" si="10"/>
        <v>0</v>
      </c>
      <c r="F29" s="139">
        <f t="shared" si="10"/>
        <v>0</v>
      </c>
      <c r="G29" s="24">
        <f t="shared" si="10"/>
        <v>50</v>
      </c>
      <c r="H29" s="25">
        <f t="shared" si="10"/>
        <v>25</v>
      </c>
      <c r="I29" s="25">
        <f t="shared" si="10"/>
        <v>15</v>
      </c>
      <c r="J29" s="25">
        <f t="shared" si="10"/>
        <v>10</v>
      </c>
      <c r="K29" s="26">
        <f t="shared" si="10"/>
        <v>0</v>
      </c>
      <c r="L29" s="24">
        <f t="shared" si="10"/>
        <v>30</v>
      </c>
      <c r="M29" s="25">
        <f t="shared" si="10"/>
        <v>10</v>
      </c>
      <c r="N29" s="25">
        <f t="shared" si="10"/>
        <v>20</v>
      </c>
      <c r="O29" s="25">
        <f t="shared" si="10"/>
        <v>0</v>
      </c>
      <c r="P29" s="26">
        <f t="shared" si="10"/>
        <v>0</v>
      </c>
      <c r="Q29" s="24">
        <f t="shared" si="10"/>
        <v>110</v>
      </c>
      <c r="R29" s="25">
        <f>SUM(R22:R28)</f>
        <v>45</v>
      </c>
      <c r="S29" s="25">
        <f>SUM(S22:S28)</f>
        <v>45</v>
      </c>
      <c r="T29" s="25">
        <f>SUM(T22:T28)</f>
        <v>20</v>
      </c>
      <c r="U29" s="26">
        <f>SUM(U22:U28)</f>
        <v>0</v>
      </c>
    </row>
  </sheetData>
  <sheetProtection algorithmName="SHA-512" hashValue="Id3uiIR7Xrv09SqXhuYmU2/653SiBbA1fz4OdR3dh4SeVP8kEV+Q98fK1Cw8feRDpL+Vm2ND0TmhDRjSMsmW5g==" saltValue="XOMxaJkdoIXO3ymFD7vFyA==" spinCount="100000" sheet="1" objects="1" scenarios="1"/>
  <mergeCells count="17">
    <mergeCell ref="A1:F2"/>
    <mergeCell ref="A3:F4"/>
    <mergeCell ref="A5:B5"/>
    <mergeCell ref="C5:F5"/>
    <mergeCell ref="B7:F7"/>
    <mergeCell ref="B21:F21"/>
    <mergeCell ref="G21:K21"/>
    <mergeCell ref="L21:P21"/>
    <mergeCell ref="Q21:U21"/>
    <mergeCell ref="G8:K8"/>
    <mergeCell ref="L8:P8"/>
    <mergeCell ref="Q8:U8"/>
    <mergeCell ref="B9:F9"/>
    <mergeCell ref="G9:K9"/>
    <mergeCell ref="L9:P9"/>
    <mergeCell ref="Q9:U9"/>
    <mergeCell ref="B8:F8"/>
  </mergeCells>
  <pageMargins left="0.7" right="0.7" top="0.75" bottom="0.75" header="0.3" footer="0.3"/>
  <pageSetup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D8415-519A-47BA-A8DD-F77088C8A73E}">
  <dimension ref="A1:T27"/>
  <sheetViews>
    <sheetView workbookViewId="0">
      <selection activeCell="R15" sqref="R15"/>
    </sheetView>
  </sheetViews>
  <sheetFormatPr defaultRowHeight="15.6"/>
  <cols>
    <col min="1" max="1" width="18.5" customWidth="1"/>
    <col min="2" max="10" width="11.8984375" customWidth="1"/>
    <col min="11" max="14" width="10.59765625" customWidth="1"/>
    <col min="15" max="15" width="11" customWidth="1"/>
    <col min="16" max="20" width="11.8984375" customWidth="1"/>
  </cols>
  <sheetData>
    <row r="1" spans="1:20">
      <c r="A1" s="140" t="s">
        <v>56</v>
      </c>
      <c r="B1" s="141" t="str">
        <f>'III-E Sample Budget Detail'!C2</f>
        <v>XYZ Organization</v>
      </c>
      <c r="C1" s="142"/>
      <c r="D1" s="142"/>
      <c r="E1" s="143"/>
    </row>
    <row r="3" spans="1:20">
      <c r="A3" s="144"/>
      <c r="B3" s="240" t="s">
        <v>57</v>
      </c>
      <c r="C3" s="240"/>
      <c r="D3" s="240"/>
      <c r="E3" s="240"/>
      <c r="F3" s="240"/>
      <c r="G3" s="240"/>
      <c r="H3" s="240"/>
      <c r="I3" s="240"/>
      <c r="J3" s="240"/>
      <c r="K3" s="241" t="s">
        <v>58</v>
      </c>
      <c r="L3" s="241"/>
      <c r="M3" s="241"/>
      <c r="N3" s="241"/>
      <c r="O3" s="241"/>
      <c r="P3" s="241"/>
      <c r="Q3" s="241"/>
      <c r="R3" s="242" t="s">
        <v>59</v>
      </c>
      <c r="S3" s="242"/>
      <c r="T3" s="242"/>
    </row>
    <row r="4" spans="1:20" ht="60">
      <c r="A4" s="145"/>
      <c r="B4" s="146" t="s">
        <v>10</v>
      </c>
      <c r="C4" s="146" t="s">
        <v>11</v>
      </c>
      <c r="D4" s="146" t="s">
        <v>12</v>
      </c>
      <c r="E4" s="146" t="s">
        <v>13</v>
      </c>
      <c r="F4" s="146" t="s">
        <v>14</v>
      </c>
      <c r="G4" s="146" t="s">
        <v>15</v>
      </c>
      <c r="H4" s="147" t="s">
        <v>60</v>
      </c>
      <c r="I4" s="148" t="s">
        <v>18</v>
      </c>
      <c r="J4" s="149" t="s">
        <v>19</v>
      </c>
      <c r="K4" s="150" t="s">
        <v>61</v>
      </c>
      <c r="L4" s="150" t="s">
        <v>62</v>
      </c>
      <c r="M4" s="150" t="s">
        <v>63</v>
      </c>
      <c r="N4" s="150" t="s">
        <v>64</v>
      </c>
      <c r="O4" s="151" t="s">
        <v>65</v>
      </c>
      <c r="P4" s="150" t="s">
        <v>66</v>
      </c>
      <c r="Q4" s="150" t="s">
        <v>67</v>
      </c>
      <c r="R4" s="152" t="s">
        <v>24</v>
      </c>
      <c r="S4" s="153" t="s">
        <v>68</v>
      </c>
      <c r="T4" s="153" t="s">
        <v>25</v>
      </c>
    </row>
    <row r="5" spans="1:20">
      <c r="A5" s="154" t="s">
        <v>69</v>
      </c>
      <c r="B5" s="155"/>
      <c r="C5" s="155"/>
      <c r="D5" s="155"/>
      <c r="E5" s="155"/>
      <c r="F5" s="155"/>
      <c r="G5" s="155"/>
      <c r="H5" s="156"/>
      <c r="I5" s="157">
        <f>'III-E Sample Budget Detail'!B15</f>
        <v>0.1</v>
      </c>
      <c r="J5" s="158"/>
      <c r="K5" s="155"/>
      <c r="L5" s="155"/>
      <c r="M5" s="155"/>
      <c r="N5" s="155"/>
      <c r="O5" s="158"/>
      <c r="P5" s="159">
        <v>0.25</v>
      </c>
      <c r="Q5" s="159">
        <v>0.75</v>
      </c>
      <c r="R5" s="155"/>
      <c r="S5" s="155"/>
      <c r="T5" s="155"/>
    </row>
    <row r="6" spans="1:20" ht="28.5" customHeight="1">
      <c r="A6" s="160" t="str">
        <f>'III-E Sample Budget Detail'!C5</f>
        <v>Caregiver Counseling</v>
      </c>
      <c r="B6" s="161">
        <f>'III-E Sample Budget Detail'!C7</f>
        <v>30500</v>
      </c>
      <c r="C6" s="161">
        <f>'III-E Sample Budget Detail'!C8</f>
        <v>625</v>
      </c>
      <c r="D6" s="161">
        <f>'III-E Sample Budget Detail'!C9</f>
        <v>0</v>
      </c>
      <c r="E6" s="161">
        <f>'III-E Sample Budget Detail'!C10</f>
        <v>2500</v>
      </c>
      <c r="F6" s="161">
        <f>'III-E Sample Budget Detail'!C11</f>
        <v>0</v>
      </c>
      <c r="G6" s="161">
        <f>SUM('III-E Sample Budget Detail'!C12:C13)</f>
        <v>2350</v>
      </c>
      <c r="H6" s="162">
        <f>SUM(B6:G6)</f>
        <v>35975</v>
      </c>
      <c r="I6" s="161">
        <f>H6*$I$5</f>
        <v>3597.5</v>
      </c>
      <c r="J6" s="162">
        <f>SUM(H6:I6)</f>
        <v>39572.5</v>
      </c>
      <c r="K6" s="155"/>
      <c r="L6" s="155"/>
      <c r="M6" s="155"/>
      <c r="N6" s="155"/>
      <c r="O6" s="162">
        <f>J6-SUM(K6:N6)</f>
        <v>39572.5</v>
      </c>
      <c r="P6" s="161">
        <f>O6*$P$5</f>
        <v>9893.125</v>
      </c>
      <c r="Q6" s="161">
        <f>O6*$Q$5</f>
        <v>29679.375</v>
      </c>
      <c r="R6" s="163">
        <f>'III-E Sample Budget Detail'!C19</f>
        <v>315</v>
      </c>
      <c r="S6" s="164">
        <f>J6/R6</f>
        <v>125.62698412698413</v>
      </c>
      <c r="T6" s="164">
        <f>Q6/R6</f>
        <v>94.220238095238102</v>
      </c>
    </row>
    <row r="7" spans="1:20" ht="28.5" customHeight="1">
      <c r="A7" s="160" t="str">
        <f>'III-E Sample Budget Detail'!G5</f>
        <v>Caregiver Support Groups</v>
      </c>
      <c r="B7" s="161">
        <f>'III-E Sample Budget Detail'!G7</f>
        <v>12150</v>
      </c>
      <c r="C7" s="161">
        <f>'III-E Sample Budget Detail'!G8</f>
        <v>0</v>
      </c>
      <c r="D7" s="161">
        <f>'III-E Sample Budget Detail'!G9</f>
        <v>0</v>
      </c>
      <c r="E7" s="161">
        <f>'III-E Sample Budget Detail'!G10</f>
        <v>100</v>
      </c>
      <c r="F7" s="161">
        <f>'III-E Sample Budget Detail'!G11</f>
        <v>0</v>
      </c>
      <c r="G7" s="161">
        <f>SUM('III-E Sample Budget Detail'!G12:G13)</f>
        <v>900</v>
      </c>
      <c r="H7" s="162">
        <f>SUM(B7:G7)</f>
        <v>13150</v>
      </c>
      <c r="I7" s="161">
        <f>H7*$I$5</f>
        <v>1315</v>
      </c>
      <c r="J7" s="162">
        <f>SUM(H7:I7)</f>
        <v>14465</v>
      </c>
      <c r="K7" s="155"/>
      <c r="L7" s="155"/>
      <c r="M7" s="155"/>
      <c r="N7" s="155"/>
      <c r="O7" s="162">
        <f t="shared" ref="O7:O9" si="0">J7-SUM(K7:N7)</f>
        <v>14465</v>
      </c>
      <c r="P7" s="161">
        <f>O7*$P$5</f>
        <v>3616.25</v>
      </c>
      <c r="Q7" s="161">
        <f t="shared" ref="Q7:Q9" si="1">O7*$Q$5</f>
        <v>10848.75</v>
      </c>
      <c r="R7" s="163">
        <f>'III-E Sample Budget Detail'!G19</f>
        <v>275</v>
      </c>
      <c r="S7" s="164">
        <f t="shared" ref="S7:S9" si="2">J7/R7</f>
        <v>52.6</v>
      </c>
      <c r="T7" s="164">
        <f t="shared" ref="T7:T9" si="3">Q7/R7</f>
        <v>39.450000000000003</v>
      </c>
    </row>
    <row r="8" spans="1:20" ht="28.5" customHeight="1">
      <c r="A8" s="160" t="str">
        <f>'III-E Sample Budget Detail'!K5</f>
        <v>Caregiver Training</v>
      </c>
      <c r="B8" s="161">
        <f>'III-E Sample Budget Detail'!K7</f>
        <v>14000</v>
      </c>
      <c r="C8" s="161">
        <f>'III-E Sample Budget Detail'!K8</f>
        <v>1000</v>
      </c>
      <c r="D8" s="161">
        <f>'III-E Sample Budget Detail'!K9</f>
        <v>0</v>
      </c>
      <c r="E8" s="161">
        <f>'III-E Sample Budget Detail'!K10</f>
        <v>1000</v>
      </c>
      <c r="F8" s="161">
        <f>'III-E Sample Budget Detail'!K11</f>
        <v>0</v>
      </c>
      <c r="G8" s="161">
        <f>SUM('III-E Sample Budget Detail'!K12:K13)</f>
        <v>800</v>
      </c>
      <c r="H8" s="162">
        <f>SUM(B8:G8)</f>
        <v>16800</v>
      </c>
      <c r="I8" s="161">
        <f>H8*$I$5</f>
        <v>1680</v>
      </c>
      <c r="J8" s="162">
        <f>SUM(H8:I8)</f>
        <v>18480</v>
      </c>
      <c r="K8" s="155"/>
      <c r="L8" s="155"/>
      <c r="M8" s="155"/>
      <c r="N8" s="155"/>
      <c r="O8" s="162">
        <f t="shared" si="0"/>
        <v>18480</v>
      </c>
      <c r="P8" s="161">
        <f>O8*$P$5</f>
        <v>4620</v>
      </c>
      <c r="Q8" s="161">
        <f t="shared" si="1"/>
        <v>13860</v>
      </c>
      <c r="R8" s="163">
        <f>'III-E Sample Budget Detail'!K19</f>
        <v>55</v>
      </c>
      <c r="S8" s="164">
        <f t="shared" si="2"/>
        <v>336</v>
      </c>
      <c r="T8" s="164">
        <f t="shared" si="3"/>
        <v>252</v>
      </c>
    </row>
    <row r="9" spans="1:20" ht="28.5" customHeight="1">
      <c r="A9" s="160" t="str">
        <f>'III-E Sample Budget Detail'!O5</f>
        <v>Caregiver Information and Assistance</v>
      </c>
      <c r="B9" s="161">
        <f>'III-E Sample Budget Detail'!O7</f>
        <v>10500</v>
      </c>
      <c r="C9" s="161">
        <f>'III-E Sample Budget Detail'!O8</f>
        <v>0</v>
      </c>
      <c r="D9" s="161">
        <f>'III-E Sample Budget Detail'!O9</f>
        <v>500</v>
      </c>
      <c r="E9" s="161">
        <f>'III-E Sample Budget Detail'!O10</f>
        <v>0</v>
      </c>
      <c r="F9" s="161">
        <f>'III-E Sample Budget Detail'!O11</f>
        <v>0</v>
      </c>
      <c r="G9" s="161">
        <f>SUM('III-E Sample Budget Detail'!O12:O13)</f>
        <v>0</v>
      </c>
      <c r="H9" s="162">
        <f>SUM(B9:G9)</f>
        <v>11000</v>
      </c>
      <c r="I9" s="161">
        <f t="shared" ref="I9" si="4">H9*$I$5</f>
        <v>1100</v>
      </c>
      <c r="J9" s="162">
        <f t="shared" ref="J9" si="5">SUM(H9:I9)</f>
        <v>12100</v>
      </c>
      <c r="K9" s="155"/>
      <c r="L9" s="155"/>
      <c r="M9" s="155"/>
      <c r="N9" s="155"/>
      <c r="O9" s="162">
        <f t="shared" si="0"/>
        <v>12100</v>
      </c>
      <c r="P9" s="161">
        <f>O9*$P$5</f>
        <v>3025</v>
      </c>
      <c r="Q9" s="161">
        <f t="shared" si="1"/>
        <v>9075</v>
      </c>
      <c r="R9" s="163">
        <f>'III-E Sample Budget Detail'!O19</f>
        <v>110</v>
      </c>
      <c r="S9" s="164">
        <f t="shared" si="2"/>
        <v>110</v>
      </c>
      <c r="T9" s="164">
        <f t="shared" si="3"/>
        <v>82.5</v>
      </c>
    </row>
    <row r="10" spans="1:20">
      <c r="A10" s="165" t="s">
        <v>19</v>
      </c>
      <c r="B10" s="162">
        <f t="shared" ref="B10:J10" si="6">SUM(B6:B9)</f>
        <v>67150</v>
      </c>
      <c r="C10" s="162">
        <f t="shared" si="6"/>
        <v>1625</v>
      </c>
      <c r="D10" s="162">
        <f t="shared" si="6"/>
        <v>500</v>
      </c>
      <c r="E10" s="162">
        <f t="shared" si="6"/>
        <v>3600</v>
      </c>
      <c r="F10" s="162">
        <f t="shared" si="6"/>
        <v>0</v>
      </c>
      <c r="G10" s="162">
        <f t="shared" si="6"/>
        <v>4050</v>
      </c>
      <c r="H10" s="162">
        <f t="shared" si="6"/>
        <v>76925</v>
      </c>
      <c r="I10" s="162">
        <f t="shared" si="6"/>
        <v>7692.5</v>
      </c>
      <c r="J10" s="162">
        <f t="shared" si="6"/>
        <v>84617.5</v>
      </c>
      <c r="K10" s="155"/>
      <c r="L10" s="155"/>
      <c r="M10" s="155"/>
      <c r="N10" s="155"/>
      <c r="O10" s="162">
        <f>SUM(O6:O9)</f>
        <v>84617.5</v>
      </c>
      <c r="P10" s="162">
        <f>SUM(P6:P9)</f>
        <v>21154.375</v>
      </c>
      <c r="Q10" s="162">
        <f>SUM(Q6:Q9)</f>
        <v>63463.125</v>
      </c>
      <c r="R10" s="166">
        <f>SUM(R6:R9)</f>
        <v>755</v>
      </c>
      <c r="S10" s="155"/>
      <c r="T10" s="155"/>
    </row>
    <row r="11" spans="1:20">
      <c r="A11" s="30"/>
    </row>
    <row r="12" spans="1:20">
      <c r="A12" s="30"/>
    </row>
    <row r="13" spans="1:20">
      <c r="A13" s="30"/>
    </row>
    <row r="14" spans="1:20">
      <c r="A14" s="30"/>
    </row>
    <row r="15" spans="1:20">
      <c r="A15" s="30"/>
    </row>
    <row r="16" spans="1:20">
      <c r="A16" s="30"/>
    </row>
    <row r="17" spans="1:8">
      <c r="A17" s="30"/>
    </row>
    <row r="18" spans="1:8">
      <c r="A18" s="30"/>
    </row>
    <row r="19" spans="1:8">
      <c r="A19" s="30"/>
    </row>
    <row r="20" spans="1:8">
      <c r="A20" s="30"/>
    </row>
    <row r="21" spans="1:8">
      <c r="A21" s="30"/>
    </row>
    <row r="22" spans="1:8">
      <c r="A22" s="30"/>
    </row>
    <row r="23" spans="1:8" ht="30" customHeight="1">
      <c r="A23" s="30"/>
    </row>
    <row r="24" spans="1:8">
      <c r="A24" s="30"/>
    </row>
    <row r="25" spans="1:8">
      <c r="A25" s="30"/>
    </row>
    <row r="26" spans="1:8">
      <c r="A26" s="30"/>
      <c r="B26" s="30"/>
      <c r="C26" s="30"/>
      <c r="D26" s="30"/>
      <c r="E26" s="30"/>
      <c r="F26" s="30"/>
      <c r="G26" s="30"/>
      <c r="H26" s="30"/>
    </row>
    <row r="27" spans="1:8">
      <c r="A27" s="30"/>
      <c r="B27" s="30"/>
      <c r="C27" s="30"/>
      <c r="D27" s="30"/>
      <c r="E27" s="30"/>
      <c r="F27" s="30"/>
      <c r="G27" s="30"/>
      <c r="H27" s="30"/>
    </row>
  </sheetData>
  <sheetProtection algorithmName="SHA-512" hashValue="g0MV0OLyBEl7oce4Rb8OOVEExI45h60wAnr145ZkuXLVacny6Qz6VbuO3Ywyh4Cy99TdMpqatspg4chywbLWVw==" saltValue="X8L05tm9C8HtMRw41qBNsg==" spinCount="100000" sheet="1" objects="1" scenarios="1"/>
  <mergeCells count="3">
    <mergeCell ref="B3:J3"/>
    <mergeCell ref="K3:Q3"/>
    <mergeCell ref="R3:T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502B-A70E-4DA4-A274-740239EFE4AD}">
  <dimension ref="A1:A19"/>
  <sheetViews>
    <sheetView workbookViewId="0">
      <selection activeCell="Q21" sqref="Q21"/>
    </sheetView>
  </sheetViews>
  <sheetFormatPr defaultColWidth="9" defaultRowHeight="15"/>
  <cols>
    <col min="1" max="16384" width="9" style="1"/>
  </cols>
  <sheetData>
    <row r="1" spans="1:1">
      <c r="A1" s="31" t="s">
        <v>72</v>
      </c>
    </row>
    <row r="2" spans="1:1">
      <c r="A2" s="31" t="s">
        <v>73</v>
      </c>
    </row>
    <row r="3" spans="1:1">
      <c r="A3" s="31" t="s">
        <v>74</v>
      </c>
    </row>
    <row r="4" spans="1:1">
      <c r="A4" s="31" t="s">
        <v>91</v>
      </c>
    </row>
    <row r="5" spans="1:1">
      <c r="A5" s="31" t="s">
        <v>92</v>
      </c>
    </row>
    <row r="6" spans="1:1">
      <c r="A6" s="31" t="s">
        <v>93</v>
      </c>
    </row>
    <row r="7" spans="1:1">
      <c r="A7" s="31" t="s">
        <v>94</v>
      </c>
    </row>
    <row r="8" spans="1:1">
      <c r="A8" s="31" t="s">
        <v>75</v>
      </c>
    </row>
    <row r="10" spans="1:1">
      <c r="A10" s="31"/>
    </row>
    <row r="11" spans="1:1">
      <c r="A11" s="31"/>
    </row>
    <row r="12" spans="1:1">
      <c r="A12" s="31"/>
    </row>
    <row r="13" spans="1:1">
      <c r="A13" s="31"/>
    </row>
    <row r="14" spans="1:1">
      <c r="A14" s="31"/>
    </row>
    <row r="18" spans="1:1">
      <c r="A18" s="31"/>
    </row>
    <row r="19" spans="1:1">
      <c r="A19" s="31"/>
    </row>
  </sheetData>
  <sheetProtection algorithmName="SHA-512" hashValue="r8u0jH3yWgy6GdYqUFYWu+GSqmdwQKcu07zAOA14ru+72w8LOsAp8O8sUa6krHF15zzrW9nYrf5tHavyiJcm8Q==" saltValue="icKeR0J4VbNMu7HehjJKf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139e0fc2-f70e-482f-abed-418a11599e3d" xsi:nil="true"/>
    <_ip_UnifiedCompliancePolicyProperties xmlns="http://schemas.microsoft.com/sharepoint/v3" xsi:nil="true"/>
    <lcf76f155ced4ddcb4097134ff3c332f xmlns="c5f638a2-c121-471f-b2b8-2c7885ddefa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08CC86F27F9944BD41ADEFE3728C72" ma:contentTypeVersion="18" ma:contentTypeDescription="Create a new document." ma:contentTypeScope="" ma:versionID="abc6f89a5af8c9e717fb7b631f41b687">
  <xsd:schema xmlns:xsd="http://www.w3.org/2001/XMLSchema" xmlns:xs="http://www.w3.org/2001/XMLSchema" xmlns:p="http://schemas.microsoft.com/office/2006/metadata/properties" xmlns:ns1="http://schemas.microsoft.com/sharepoint/v3" xmlns:ns2="c5f638a2-c121-471f-b2b8-2c7885ddefa4" xmlns:ns3="139e0fc2-f70e-482f-abed-418a11599e3d" targetNamespace="http://schemas.microsoft.com/office/2006/metadata/properties" ma:root="true" ma:fieldsID="424bc3841e46546adc8cb5da8f22624c" ns1:_="" ns2:_="" ns3:_="">
    <xsd:import namespace="http://schemas.microsoft.com/sharepoint/v3"/>
    <xsd:import namespace="c5f638a2-c121-471f-b2b8-2c7885ddefa4"/>
    <xsd:import namespace="139e0fc2-f70e-482f-abed-418a11599e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f638a2-c121-471f-b2b8-2c7885ddef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b7f72e9-c636-414a-839e-9f0dd5fe5843"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9e0fc2-f70e-482f-abed-418a11599e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a1e13f6a-122a-414d-a99e-03b7d0ec7644}" ma:internalName="TaxCatchAll" ma:showField="CatchAllData" ma:web="139e0fc2-f70e-482f-abed-418a11599e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7A8DD0-E6B4-40E6-B534-C83762277C4B}">
  <ds:schemaRefs>
    <ds:schemaRef ds:uri="http://schemas.microsoft.com/sharepoint/v3/contenttype/forms"/>
  </ds:schemaRefs>
</ds:datastoreItem>
</file>

<file path=customXml/itemProps2.xml><?xml version="1.0" encoding="utf-8"?>
<ds:datastoreItem xmlns:ds="http://schemas.openxmlformats.org/officeDocument/2006/customXml" ds:itemID="{58D420CC-0CFA-4337-A70B-C97BCF7BF84D}">
  <ds:schemaRefs>
    <ds:schemaRef ds:uri="http://schemas.microsoft.com/office/2006/metadata/properties"/>
    <ds:schemaRef ds:uri="http://schemas.microsoft.com/sharepoint/v3"/>
    <ds:schemaRef ds:uri="http://purl.org/dc/terms/"/>
    <ds:schemaRef ds:uri="139e0fc2-f70e-482f-abed-418a11599e3d"/>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c5f638a2-c121-471f-b2b8-2c7885ddefa4"/>
    <ds:schemaRef ds:uri="http://www.w3.org/XML/1998/namespace"/>
    <ds:schemaRef ds:uri="http://purl.org/dc/dcmitype/"/>
  </ds:schemaRefs>
</ds:datastoreItem>
</file>

<file path=customXml/itemProps3.xml><?xml version="1.0" encoding="utf-8"?>
<ds:datastoreItem xmlns:ds="http://schemas.openxmlformats.org/officeDocument/2006/customXml" ds:itemID="{4A277345-DCBF-4076-81AB-09766103C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f638a2-c121-471f-b2b8-2c7885ddefa4"/>
    <ds:schemaRef ds:uri="139e0fc2-f70e-482f-abed-418a11599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III-E Budget Detail</vt:lpstr>
      <vt:lpstr>Persons Served Estimate</vt:lpstr>
      <vt:lpstr>III-E Budget Summary</vt:lpstr>
      <vt:lpstr>III-E Sample Budget Detail</vt:lpstr>
      <vt:lpstr>Sample Persons Served Estimate</vt:lpstr>
      <vt:lpstr>III-E Sample Budget Summary</vt:lpstr>
      <vt:lpstr>Service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Jolene Anderson</dc:creator>
  <cp:keywords/>
  <dc:description/>
  <cp:lastModifiedBy>Amanda Nickerson</cp:lastModifiedBy>
  <cp:revision/>
  <dcterms:created xsi:type="dcterms:W3CDTF">2023-04-03T15:40:57Z</dcterms:created>
  <dcterms:modified xsi:type="dcterms:W3CDTF">2023-05-08T14:16:28Z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0x010100E208CC86F27F9944BD41ADEFE3728C72</vt:lpwstr>
  </property>
  <property fmtid="{D5CDD505-2E9C-101B-9397-08002B2CF9AE}" pid="3" name="MediaServiceImageTags">
    <vt:lpwstr/>
  </property>
</Properties>
</file>