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ageconnect.sharepoint.com/sites/ProgramsAdvocacy/Title III  General/RFPs/2023 RFP/RFP Documents/Working Drafts/2023 Title III-D Working Drafts/"/>
    </mc:Choice>
  </mc:AlternateContent>
  <xr:revisionPtr revIDLastSave="0" documentId="8_{211FF0E3-81C2-456F-87D1-77DCD303A564}" xr6:coauthVersionLast="47" xr6:coauthVersionMax="47" xr10:uidLastSave="{00000000-0000-0000-0000-000000000000}"/>
  <bookViews>
    <workbookView xWindow="-28920" yWindow="-120" windowWidth="29040" windowHeight="15840" tabRatio="825" xr2:uid="{B2E4ADEE-06AF-4F93-AAAA-7D70E94B497B}"/>
  </bookViews>
  <sheets>
    <sheet name="Instructions" sheetId="3" r:id="rId1"/>
    <sheet name="III-D Budget Detail" sheetId="1" r:id="rId2"/>
    <sheet name="Persons Served Estimate" sheetId="5" r:id="rId3"/>
    <sheet name="III-D Budget Summary" sheetId="6" r:id="rId4"/>
    <sheet name="Sample Budget Detail" sheetId="7" r:id="rId5"/>
    <sheet name="Sample Persons Served Estimate" sheetId="8" r:id="rId6"/>
    <sheet name="Sample Budget Summary" sheetId="9" r:id="rId7"/>
    <sheet name="Class List" sheetId="2" state="hidden" r:id="rId8"/>
  </sheets>
  <externalReferences>
    <externalReference r:id="rId9"/>
  </externalReferences>
  <definedNames>
    <definedName name="Match">'[1]Validation Data'!$C$5:$C$11</definedName>
    <definedName name="s">#REF!</definedName>
    <definedName name="TitleII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9" i="9" l="1"/>
  <c r="F9" i="9"/>
  <c r="E9" i="9"/>
  <c r="D9" i="9"/>
  <c r="C9" i="9"/>
  <c r="B9" i="9"/>
  <c r="F8" i="9"/>
  <c r="E8" i="9"/>
  <c r="G8" i="9"/>
  <c r="D8" i="9"/>
  <c r="C8" i="9"/>
  <c r="B8" i="9"/>
  <c r="G7" i="9"/>
  <c r="F7" i="9"/>
  <c r="E7" i="9"/>
  <c r="D7" i="9"/>
  <c r="C7" i="9"/>
  <c r="B7" i="9"/>
  <c r="I6" i="9"/>
  <c r="G6" i="9"/>
  <c r="F6" i="9"/>
  <c r="E6" i="9"/>
  <c r="D6" i="9"/>
  <c r="C6" i="9"/>
  <c r="B6" i="9"/>
  <c r="C20" i="7"/>
  <c r="R9" i="9"/>
  <c r="R8" i="9"/>
  <c r="R7" i="9"/>
  <c r="A8" i="6"/>
  <c r="A9" i="9"/>
  <c r="A8" i="9"/>
  <c r="A7" i="9"/>
  <c r="A6" i="9"/>
  <c r="H8" i="9" l="1"/>
  <c r="H9" i="9"/>
  <c r="H7" i="9"/>
  <c r="R6" i="9"/>
  <c r="I5" i="6"/>
  <c r="I5" i="9"/>
  <c r="C5" i="8"/>
  <c r="B1" i="9"/>
  <c r="L8" i="8"/>
  <c r="G8" i="8"/>
  <c r="B8" i="8"/>
  <c r="Q8" i="8"/>
  <c r="G18" i="7"/>
  <c r="G8" i="7"/>
  <c r="B11" i="8"/>
  <c r="G11" i="8"/>
  <c r="L11" i="8"/>
  <c r="Q11" i="8"/>
  <c r="B12" i="8"/>
  <c r="B17" i="8" s="1"/>
  <c r="G12" i="8"/>
  <c r="L12" i="8"/>
  <c r="L17" i="8" s="1"/>
  <c r="Q12" i="8"/>
  <c r="B13" i="8"/>
  <c r="G13" i="8"/>
  <c r="L13" i="8"/>
  <c r="Q13" i="8"/>
  <c r="B14" i="8"/>
  <c r="G14" i="8"/>
  <c r="L14" i="8"/>
  <c r="Q14" i="8"/>
  <c r="B15" i="8"/>
  <c r="G15" i="8"/>
  <c r="L15" i="8"/>
  <c r="Q15" i="8"/>
  <c r="B16" i="8"/>
  <c r="G16" i="8"/>
  <c r="L16" i="8"/>
  <c r="Q16" i="8"/>
  <c r="C17" i="8"/>
  <c r="D17" i="8"/>
  <c r="E17" i="8"/>
  <c r="F17" i="8"/>
  <c r="G17" i="8"/>
  <c r="H17" i="8"/>
  <c r="I17" i="8"/>
  <c r="J17" i="8"/>
  <c r="K17" i="8"/>
  <c r="M17" i="8"/>
  <c r="N17" i="8"/>
  <c r="O17" i="8"/>
  <c r="P17" i="8"/>
  <c r="Q17" i="8"/>
  <c r="R17" i="8"/>
  <c r="S17" i="8"/>
  <c r="T17" i="8"/>
  <c r="U17" i="8"/>
  <c r="B18" i="8"/>
  <c r="B20" i="8" s="1"/>
  <c r="G18" i="8"/>
  <c r="G20" i="8" s="1"/>
  <c r="L18" i="8"/>
  <c r="Q18" i="8"/>
  <c r="Q20" i="8" s="1"/>
  <c r="B19" i="8"/>
  <c r="G19" i="8"/>
  <c r="L19" i="8"/>
  <c r="Q19" i="8"/>
  <c r="C20" i="8"/>
  <c r="D20" i="8"/>
  <c r="E20" i="8"/>
  <c r="F20" i="8"/>
  <c r="H20" i="8"/>
  <c r="I20" i="8"/>
  <c r="J20" i="8"/>
  <c r="K20" i="8"/>
  <c r="L20" i="8"/>
  <c r="M20" i="8"/>
  <c r="N20" i="8"/>
  <c r="O20" i="8"/>
  <c r="P20" i="8"/>
  <c r="R20" i="8"/>
  <c r="S20" i="8"/>
  <c r="T20" i="8"/>
  <c r="U20" i="8"/>
  <c r="B22" i="8"/>
  <c r="G22" i="8"/>
  <c r="L22" i="8"/>
  <c r="Q22" i="8"/>
  <c r="B23" i="8"/>
  <c r="G23" i="8"/>
  <c r="G29" i="8" s="1"/>
  <c r="L23" i="8"/>
  <c r="L29" i="8" s="1"/>
  <c r="Q23" i="8"/>
  <c r="Q29" i="8" s="1"/>
  <c r="B24" i="8"/>
  <c r="G24" i="8"/>
  <c r="L24" i="8"/>
  <c r="Q24" i="8"/>
  <c r="B25" i="8"/>
  <c r="G25" i="8"/>
  <c r="L25" i="8"/>
  <c r="Q25" i="8"/>
  <c r="B26" i="8"/>
  <c r="G26" i="8"/>
  <c r="L26" i="8"/>
  <c r="Q26" i="8"/>
  <c r="B27" i="8"/>
  <c r="G27" i="8"/>
  <c r="L27" i="8"/>
  <c r="Q27" i="8"/>
  <c r="B28" i="8"/>
  <c r="G28" i="8"/>
  <c r="L28" i="8"/>
  <c r="Q28" i="8"/>
  <c r="B29" i="8"/>
  <c r="C29" i="8"/>
  <c r="D29" i="8"/>
  <c r="E29" i="8"/>
  <c r="F29" i="8"/>
  <c r="H29" i="8"/>
  <c r="I29" i="8"/>
  <c r="J29" i="8"/>
  <c r="K29" i="8"/>
  <c r="M29" i="8"/>
  <c r="N29" i="8"/>
  <c r="O29" i="8"/>
  <c r="P29" i="8"/>
  <c r="R29" i="8"/>
  <c r="S29" i="8"/>
  <c r="T29" i="8"/>
  <c r="U29" i="8"/>
  <c r="O14" i="7"/>
  <c r="O15" i="7" s="1"/>
  <c r="K14" i="7"/>
  <c r="K15" i="7" s="1"/>
  <c r="G14" i="7"/>
  <c r="G15" i="7" s="1"/>
  <c r="C14" i="7"/>
  <c r="B10" i="9" l="1"/>
  <c r="D10" i="9"/>
  <c r="F10" i="9"/>
  <c r="E10" i="9"/>
  <c r="R10" i="9"/>
  <c r="G10" i="9"/>
  <c r="C10" i="9"/>
  <c r="H6" i="9"/>
  <c r="I7" i="9"/>
  <c r="J7" i="9" s="1"/>
  <c r="I8" i="9"/>
  <c r="I9" i="9"/>
  <c r="J9" i="9" s="1"/>
  <c r="O16" i="7"/>
  <c r="C15" i="7"/>
  <c r="C16" i="7" s="1"/>
  <c r="G16" i="7"/>
  <c r="K16" i="7"/>
  <c r="H10" i="9" l="1"/>
  <c r="I10" i="9"/>
  <c r="J8" i="9"/>
  <c r="O8" i="9" s="1"/>
  <c r="Q8" i="9" s="1"/>
  <c r="O9" i="9"/>
  <c r="Q9" i="9" s="1"/>
  <c r="S9" i="9"/>
  <c r="O7" i="9"/>
  <c r="Q7" i="9" s="1"/>
  <c r="S7" i="9"/>
  <c r="A23" i="7"/>
  <c r="C17" i="7"/>
  <c r="K17" i="7"/>
  <c r="K20" i="7" s="1"/>
  <c r="K18" i="7"/>
  <c r="G17" i="7"/>
  <c r="G20" i="7" s="1"/>
  <c r="O17" i="7"/>
  <c r="O20" i="7" s="1"/>
  <c r="O18" i="7"/>
  <c r="J6" i="9" l="1"/>
  <c r="O6" i="9" s="1"/>
  <c r="Q6" i="9" s="1"/>
  <c r="S8" i="9"/>
  <c r="T7" i="9"/>
  <c r="P7" i="9"/>
  <c r="T8" i="9"/>
  <c r="P8" i="9"/>
  <c r="T9" i="9"/>
  <c r="P9" i="9"/>
  <c r="A24" i="7"/>
  <c r="A25" i="7"/>
  <c r="Q10" i="9" l="1"/>
  <c r="T6" i="9"/>
  <c r="S6" i="9"/>
  <c r="J10" i="9"/>
  <c r="P6" i="9"/>
  <c r="P10" i="9" s="1"/>
  <c r="O10" i="9"/>
  <c r="E7" i="6" l="1"/>
  <c r="R9" i="6"/>
  <c r="R8" i="6"/>
  <c r="R7" i="6"/>
  <c r="G9" i="6"/>
  <c r="F9" i="6"/>
  <c r="E9" i="6"/>
  <c r="D9" i="6"/>
  <c r="C9" i="6"/>
  <c r="G8" i="6"/>
  <c r="F8" i="6"/>
  <c r="E8" i="6"/>
  <c r="D8" i="6"/>
  <c r="C8" i="6"/>
  <c r="G7" i="6"/>
  <c r="F7" i="6"/>
  <c r="D7" i="6"/>
  <c r="C7" i="6"/>
  <c r="C6" i="6"/>
  <c r="B9" i="6"/>
  <c r="B8" i="6"/>
  <c r="B7" i="6"/>
  <c r="R6" i="6"/>
  <c r="G6" i="6"/>
  <c r="F6" i="6"/>
  <c r="E6" i="6"/>
  <c r="D6" i="6"/>
  <c r="B6" i="6"/>
  <c r="A9" i="6"/>
  <c r="A7" i="6"/>
  <c r="A6" i="6"/>
  <c r="B1" i="6"/>
  <c r="R10" i="6" l="1"/>
  <c r="H8" i="6"/>
  <c r="I8" i="6" s="1"/>
  <c r="J8" i="6" s="1"/>
  <c r="O8" i="6" s="1"/>
  <c r="H7" i="6"/>
  <c r="I7" i="6" s="1"/>
  <c r="J7" i="6" s="1"/>
  <c r="S7" i="6" s="1"/>
  <c r="C10" i="6"/>
  <c r="D10" i="6"/>
  <c r="F10" i="6"/>
  <c r="G10" i="6"/>
  <c r="E10" i="6"/>
  <c r="H6" i="6"/>
  <c r="I6" i="6" s="1"/>
  <c r="H9" i="6"/>
  <c r="I9" i="6" s="1"/>
  <c r="B10" i="6"/>
  <c r="J6" i="6" l="1"/>
  <c r="S6" i="6" s="1"/>
  <c r="I10" i="6"/>
  <c r="H10" i="6"/>
  <c r="J9" i="6"/>
  <c r="S9" i="6" s="1"/>
  <c r="O7" i="6"/>
  <c r="Q7" i="6" s="1"/>
  <c r="T7" i="6" s="1"/>
  <c r="S8" i="6"/>
  <c r="P8" i="6"/>
  <c r="Q8" i="6"/>
  <c r="T8" i="6" s="1"/>
  <c r="O6" i="6" l="1"/>
  <c r="P6" i="6" s="1"/>
  <c r="J10" i="6"/>
  <c r="O9" i="6"/>
  <c r="P9" i="6" s="1"/>
  <c r="P7" i="6"/>
  <c r="Q6" i="6" l="1"/>
  <c r="T6" i="6" s="1"/>
  <c r="O10" i="6"/>
  <c r="Q9" i="6"/>
  <c r="T9" i="6" s="1"/>
  <c r="P10" i="6"/>
  <c r="Q10" i="6" l="1"/>
  <c r="G14" i="1" l="1"/>
  <c r="C5" i="5" l="1"/>
  <c r="V8" i="5"/>
  <c r="Q8" i="5"/>
  <c r="L8" i="5"/>
  <c r="G8" i="5"/>
  <c r="B8" i="5"/>
  <c r="O14" i="1"/>
  <c r="O15" i="1" s="1"/>
  <c r="K14" i="1"/>
  <c r="K15" i="1" s="1"/>
  <c r="K16" i="1" s="1"/>
  <c r="K17" i="1" l="1"/>
  <c r="K19" i="1" s="1"/>
  <c r="O16" i="1"/>
  <c r="G15" i="1"/>
  <c r="G16" i="1" s="1"/>
  <c r="Z29" i="5"/>
  <c r="Y29" i="5"/>
  <c r="X29" i="5"/>
  <c r="W29" i="5"/>
  <c r="U29" i="5"/>
  <c r="T29" i="5"/>
  <c r="S29" i="5"/>
  <c r="R29" i="5"/>
  <c r="Q29" i="5"/>
  <c r="P29" i="5"/>
  <c r="O29" i="5"/>
  <c r="N29" i="5"/>
  <c r="M29" i="5"/>
  <c r="K29" i="5"/>
  <c r="J29" i="5"/>
  <c r="I29" i="5"/>
  <c r="H29" i="5"/>
  <c r="F29" i="5"/>
  <c r="E29" i="5"/>
  <c r="D29" i="5"/>
  <c r="C29" i="5"/>
  <c r="V28" i="5"/>
  <c r="Q28" i="5"/>
  <c r="L28" i="5"/>
  <c r="G28" i="5"/>
  <c r="B28" i="5"/>
  <c r="V27" i="5"/>
  <c r="Q27" i="5"/>
  <c r="L27" i="5"/>
  <c r="G27" i="5"/>
  <c r="B27" i="5"/>
  <c r="V26" i="5"/>
  <c r="Q26" i="5"/>
  <c r="L26" i="5"/>
  <c r="G26" i="5"/>
  <c r="B26" i="5"/>
  <c r="V25" i="5"/>
  <c r="Q25" i="5"/>
  <c r="L25" i="5"/>
  <c r="G25" i="5"/>
  <c r="B25" i="5"/>
  <c r="V24" i="5"/>
  <c r="Q24" i="5"/>
  <c r="L24" i="5"/>
  <c r="G24" i="5"/>
  <c r="B24" i="5"/>
  <c r="V23" i="5"/>
  <c r="Q23" i="5"/>
  <c r="L23" i="5"/>
  <c r="G23" i="5"/>
  <c r="B23" i="5"/>
  <c r="V22" i="5"/>
  <c r="V29" i="5" s="1"/>
  <c r="Q22" i="5"/>
  <c r="L22" i="5"/>
  <c r="L29" i="5" s="1"/>
  <c r="G22" i="5"/>
  <c r="G29" i="5" s="1"/>
  <c r="B22" i="5"/>
  <c r="B29" i="5" s="1"/>
  <c r="Z20" i="5"/>
  <c r="Y20" i="5"/>
  <c r="X20" i="5"/>
  <c r="W20" i="5"/>
  <c r="U20" i="5"/>
  <c r="T20" i="5"/>
  <c r="S20" i="5"/>
  <c r="R20" i="5"/>
  <c r="Q20" i="5"/>
  <c r="P20" i="5"/>
  <c r="O20" i="5"/>
  <c r="N20" i="5"/>
  <c r="M20" i="5"/>
  <c r="K20" i="5"/>
  <c r="J20" i="5"/>
  <c r="I20" i="5"/>
  <c r="H20" i="5"/>
  <c r="G20" i="5"/>
  <c r="F20" i="5"/>
  <c r="E20" i="5"/>
  <c r="D20" i="5"/>
  <c r="C20" i="5"/>
  <c r="V19" i="5"/>
  <c r="V20" i="5" s="1"/>
  <c r="Q19" i="5"/>
  <c r="L19" i="5"/>
  <c r="L20" i="5" s="1"/>
  <c r="G19" i="5"/>
  <c r="B19" i="5"/>
  <c r="B20" i="5" s="1"/>
  <c r="V18" i="5"/>
  <c r="Q18" i="5"/>
  <c r="L18" i="5"/>
  <c r="G18" i="5"/>
  <c r="B18" i="5"/>
  <c r="Z17" i="5"/>
  <c r="Y17" i="5"/>
  <c r="X17" i="5"/>
  <c r="W17" i="5"/>
  <c r="U17" i="5"/>
  <c r="T17" i="5"/>
  <c r="S17" i="5"/>
  <c r="R17" i="5"/>
  <c r="P17" i="5"/>
  <c r="O17" i="5"/>
  <c r="N17" i="5"/>
  <c r="M17" i="5"/>
  <c r="K17" i="5"/>
  <c r="J17" i="5"/>
  <c r="I17" i="5"/>
  <c r="H17" i="5"/>
  <c r="F17" i="5"/>
  <c r="E17" i="5"/>
  <c r="D17" i="5"/>
  <c r="C17" i="5"/>
  <c r="V16" i="5"/>
  <c r="Q16" i="5"/>
  <c r="L16" i="5"/>
  <c r="G16" i="5"/>
  <c r="B16" i="5"/>
  <c r="V15" i="5"/>
  <c r="Q15" i="5"/>
  <c r="L15" i="5"/>
  <c r="G15" i="5"/>
  <c r="B15" i="5"/>
  <c r="B17" i="5" s="1"/>
  <c r="V14" i="5"/>
  <c r="Q14" i="5"/>
  <c r="L14" i="5"/>
  <c r="G14" i="5"/>
  <c r="B14" i="5"/>
  <c r="V13" i="5"/>
  <c r="Q13" i="5"/>
  <c r="L13" i="5"/>
  <c r="L17" i="5" s="1"/>
  <c r="G13" i="5"/>
  <c r="B13" i="5"/>
  <c r="V12" i="5"/>
  <c r="Q12" i="5"/>
  <c r="L12" i="5"/>
  <c r="G12" i="5"/>
  <c r="B12" i="5"/>
  <c r="V11" i="5"/>
  <c r="V17" i="5" s="1"/>
  <c r="Q11" i="5"/>
  <c r="Q17" i="5" s="1"/>
  <c r="L11" i="5"/>
  <c r="G11" i="5"/>
  <c r="G17" i="5" s="1"/>
  <c r="B11" i="5"/>
  <c r="O17" i="1" l="1"/>
  <c r="O19" i="1" s="1"/>
  <c r="G17" i="1"/>
  <c r="G19" i="1" s="1"/>
  <c r="C14" i="1"/>
  <c r="C15" i="1" l="1"/>
  <c r="C16" i="1" s="1"/>
  <c r="A22" i="1" l="1"/>
  <c r="A24" i="1"/>
  <c r="C17" i="1"/>
  <c r="A23" i="1" s="1"/>
  <c r="C19" i="1" l="1"/>
</calcChain>
</file>

<file path=xl/sharedStrings.xml><?xml version="1.0" encoding="utf-8"?>
<sst xmlns="http://schemas.openxmlformats.org/spreadsheetml/2006/main" count="322" uniqueCount="101">
  <si>
    <t>Organization</t>
  </si>
  <si>
    <t>Service 1:</t>
  </si>
  <si>
    <t>Service 2:</t>
  </si>
  <si>
    <t>Service 3:</t>
  </si>
  <si>
    <t>Service 4:</t>
  </si>
  <si>
    <t>Cost</t>
  </si>
  <si>
    <t xml:space="preserve">Amount </t>
  </si>
  <si>
    <t>Explanation</t>
  </si>
  <si>
    <t>Supplies</t>
  </si>
  <si>
    <t>Total Direct Costs</t>
  </si>
  <si>
    <t>Indirect Costs</t>
  </si>
  <si>
    <t>TOTAL COST</t>
  </si>
  <si>
    <t>Estimated Match</t>
  </si>
  <si>
    <t>Total Units</t>
  </si>
  <si>
    <t>Federal Unit Cost</t>
  </si>
  <si>
    <t>Direct Costs Grand Total for all services</t>
  </si>
  <si>
    <t>TRELLIS</t>
  </si>
  <si>
    <t>UNDUPLICATED PERSONS SERVED</t>
  </si>
  <si>
    <t>A.  Total persons to be served</t>
  </si>
  <si>
    <t>B.  CLIENT CHARACTERISTICS:</t>
  </si>
  <si>
    <t>Total Number of Persons</t>
  </si>
  <si>
    <t>At or Below 100% Poverty</t>
  </si>
  <si>
    <t>101% to 150% of Poverty</t>
  </si>
  <si>
    <t>151% to 200% of Poverty</t>
  </si>
  <si>
    <t>&gt;200% of Poverty</t>
  </si>
  <si>
    <t>At or Below 200% Poverty</t>
  </si>
  <si>
    <t>2 or More Races</t>
  </si>
  <si>
    <t xml:space="preserve">American Indian/Alaskan </t>
  </si>
  <si>
    <t>Asian</t>
  </si>
  <si>
    <t>Black orAfrican American</t>
  </si>
  <si>
    <t>Native Hawaiian/Pacific Islander</t>
  </si>
  <si>
    <t>White</t>
  </si>
  <si>
    <t>Total</t>
  </si>
  <si>
    <t>Non-Hispanic</t>
  </si>
  <si>
    <t>Hispanic</t>
  </si>
  <si>
    <t xml:space="preserve">C.  COUNTY </t>
  </si>
  <si>
    <t>Anoka</t>
  </si>
  <si>
    <t>Carver</t>
  </si>
  <si>
    <t>Dakota</t>
  </si>
  <si>
    <t>Hennepin</t>
  </si>
  <si>
    <t>Ramsey</t>
  </si>
  <si>
    <t>Scott</t>
  </si>
  <si>
    <t>Washington</t>
  </si>
  <si>
    <t>TOTAL</t>
  </si>
  <si>
    <t>Participant Cost Share Income</t>
  </si>
  <si>
    <t>Interest Income</t>
  </si>
  <si>
    <t>Other Cash Non-Federal</t>
  </si>
  <si>
    <t>Excess In-Kind</t>
  </si>
  <si>
    <t>Non-Federal Share (Match Estimate)</t>
  </si>
  <si>
    <t>Federal Share (Title III Fund Request)</t>
  </si>
  <si>
    <t>Total Unit Cost</t>
  </si>
  <si>
    <t>Indirect Rate</t>
  </si>
  <si>
    <t>Costs</t>
  </si>
  <si>
    <t>Personnel and Benefits</t>
  </si>
  <si>
    <t>Travel</t>
  </si>
  <si>
    <t>Equipment</t>
  </si>
  <si>
    <t>Contractual</t>
  </si>
  <si>
    <t>Other Costs</t>
  </si>
  <si>
    <t>Total Direct Cost</t>
  </si>
  <si>
    <t>NET COST</t>
  </si>
  <si>
    <t>Revenue</t>
  </si>
  <si>
    <t>Units</t>
  </si>
  <si>
    <t>Organization Name:</t>
  </si>
  <si>
    <t>2023 Title III-D Request for Proposal Budget</t>
  </si>
  <si>
    <t xml:space="preserve">                                                                
                                                                       Title III-D Request for Proposal Budget Instructions</t>
  </si>
  <si>
    <t>Stay Active and Independent for Life (SAIL)</t>
  </si>
  <si>
    <t>Living Well with Diabetes</t>
  </si>
  <si>
    <t>Living Well with Chronic Conditions</t>
  </si>
  <si>
    <t>Living Well with Chronic Pain</t>
  </si>
  <si>
    <t>Tai Ji Quan: Moving for Better Balance</t>
  </si>
  <si>
    <t>FallsTalk</t>
  </si>
  <si>
    <t>Total Proposed Award Amount (Title III-D funding request)</t>
  </si>
  <si>
    <t>Total Proposed Award Amount (Title III-D Funding request) 100%</t>
  </si>
  <si>
    <t>XYZ Organization</t>
  </si>
  <si>
    <t>Mileage 1600x.625</t>
  </si>
  <si>
    <t>Computers, phones</t>
  </si>
  <si>
    <t>Professional memberships and staff training</t>
  </si>
  <si>
    <t>Marketing</t>
  </si>
  <si>
    <t>Class supplies</t>
  </si>
  <si>
    <t>500mi @ $.625/mi</t>
  </si>
  <si>
    <t>Contracted instructor</t>
  </si>
  <si>
    <t>Laptop - $1,500
Class Supplies - $1000</t>
  </si>
  <si>
    <t>Class Supplies</t>
  </si>
  <si>
    <t>Estimated Match 0%</t>
  </si>
  <si>
    <t>2023 Title III-D Sample Request for Proposal Budget</t>
  </si>
  <si>
    <t xml:space="preserve">2023 RFP TITLE III-D SAMPLE ESTIMATED PERSONS TO BE SERVED </t>
  </si>
  <si>
    <t xml:space="preserve">2023 RFP TITLE III-D ESTIMATED PERSONS TO BE SERVED </t>
  </si>
  <si>
    <t>Aging Mastery Program (AMP)</t>
  </si>
  <si>
    <t>Bingocize   </t>
  </si>
  <si>
    <t>Diabetes Prevention Program</t>
  </si>
  <si>
    <t>Matter of Balance (MOB)</t>
  </si>
  <si>
    <t>Program to Encourage Active, Rewarding Lives (PEARLS)</t>
  </si>
  <si>
    <t>Stepping On</t>
  </si>
  <si>
    <t>Walk with Ease</t>
  </si>
  <si>
    <t>Powerful Tool for Caregivers (PTC)</t>
  </si>
  <si>
    <t>Program Director .2 FTE
Program Coordinator .25 FTE
Activity Coordinator .2 FTE
Benefits/Fringe @ 19%</t>
  </si>
  <si>
    <t>Mileage 1000x.625</t>
  </si>
  <si>
    <t>Program Director .2 FTE
Program Coordinator .25 FTE
Activity Coordinator .5 FTE
Benefits/Fringe @ 19%</t>
  </si>
  <si>
    <t>Program Director .2 FTE
Program Coordinator .25 FTE
Activity Coordinator .2 FTE
Fringe @ 19%</t>
  </si>
  <si>
    <t>Program Director .2 FTE
Program Coordinator .25 FTE
Pearls Manager 1 FTE
Activity Coordinator .1 FTE
Benefits/Fringe @ 19%</t>
  </si>
  <si>
    <r>
      <t xml:space="preserve">
Budget General Instructions:
</t>
    </r>
    <r>
      <rPr>
        <sz val="12"/>
        <color rgb="FF13294B"/>
        <rFont val="Red Hat Text"/>
        <scheme val="major"/>
      </rPr>
      <t>1. The Budget Detail and Persons Served Estimated information entered for the RFP Budget should project estimated numbers for one calendar year (January 1 - December 31) of the 3-year award cycle.
2. Please enter information into cells highlighted light yellow in the cost categories listed. No additional rows may be added and all costs need to be entered the the available cost categories.
3. Grey cells are locked and cannot and should not be edited.
4. If an error with formulas occur, please contact Sarah Tithof at stithof@trellisconnects.org
5. All figures should be rounded to the nearest whole dollar.</t>
    </r>
    <r>
      <rPr>
        <b/>
        <sz val="14"/>
        <color rgb="FF13294B"/>
        <rFont val="Red Hat Text"/>
        <scheme val="major"/>
      </rPr>
      <t xml:space="preserve">
III-D Budget Detail Instructions:
</t>
    </r>
    <r>
      <rPr>
        <sz val="12"/>
        <color rgb="FF13294B"/>
        <rFont val="Red Hat Text"/>
        <scheme val="major"/>
      </rPr>
      <t xml:space="preserve">1. Select all services that the organization is applying for from the dropdown options in Row 5. Contact Sarah Tithof at stithof@trellisconnects.org if the organization is applying for more than 4 services.
2. Enter costs associated with service delivery and operation for each service the organization is applying for. 
   a. Example of programmatic costs: Personnel and Benefits (include number of staff and FTE in the explanation). Do the same for Travel, Equipment, Supplies, etc.
3. An organization may elect to use the de minimis Indirect Cost Rate (ICR) of 10% or leave cell B15 blank if not electing the de minimis. If the organization has a federally-approved ICR and provides documentation to support this claim, the federally approved ICR percentage can be entered in cell B15.
4. Total Units should be included for each service the organization is proposing for in Row 18. </t>
    </r>
    <r>
      <rPr>
        <b/>
        <sz val="12"/>
        <color rgb="FF13294B"/>
        <rFont val="Red Hat Text"/>
        <scheme val="major"/>
      </rPr>
      <t>Federal Unit Cost rate ranges are listed in the RFP and should be adhered to in Row 19 of the budget proposal.</t>
    </r>
    <r>
      <rPr>
        <sz val="12"/>
        <color rgb="FF13294B"/>
        <rFont val="Red Hat Text"/>
        <scheme val="major"/>
      </rPr>
      <t xml:space="preserve">
5. Computation of Total Cost and Federal Amount Requested amounts will auto-populate in the worksheet. The Federal Amount Requested automatically calculates as 100% of the Total Cost. </t>
    </r>
    <r>
      <rPr>
        <sz val="14"/>
        <color rgb="FF13294B"/>
        <rFont val="Red Hat Text"/>
        <scheme val="major"/>
      </rPr>
      <t xml:space="preserve">
</t>
    </r>
    <r>
      <rPr>
        <b/>
        <sz val="14"/>
        <color rgb="FF13294B"/>
        <rFont val="Red Hat Text"/>
        <scheme val="major"/>
      </rPr>
      <t xml:space="preserve">Persons Served Estimate Instructions:
</t>
    </r>
    <r>
      <rPr>
        <sz val="12"/>
        <color rgb="FF13294B"/>
        <rFont val="Red Hat Text"/>
        <scheme val="major"/>
      </rPr>
      <t>1. All services listed in the III-D Budget Detail will auto-populate in the Persons Served Estimate worksheet.
2. Enter the total estimated amount of unduplicated persons proposed to be served by the service category that the organization is applying for in Row 9.
3. Estimate the number of unduplicated persons proposed to be served for each Client Characteristic listed in Rows 11-19 by the Federal Poverty Guidelines (FPG) (the total in Rows  17 and 20 should match the Total Persons Served in Row 9).
4. Estimate the number of unduplicated persons served by county in the 7-county metro by FPG (the total in Row 29 should match the Total Persons Served in Row 9).</t>
    </r>
    <r>
      <rPr>
        <b/>
        <sz val="14"/>
        <color rgb="FF13294B"/>
        <rFont val="Red Hat Text"/>
        <scheme val="maj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</si>
</sst>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33">
    <font>
      <sz val="12"/>
      <color theme="1"/>
      <name val="Times New Roman"/>
      <family val="2"/>
    </font>
    <font>
      <sz val="12"/>
      <color theme="1"/>
      <name val="Arial"/>
      <family val="2"/>
    </font>
    <font>
      <sz val="12"/>
      <color theme="1"/>
      <name val="Arial"/>
      <family val="2"/>
    </font>
    <font>
      <b/>
      <sz val="12"/>
      <color theme="1"/>
      <name val="Arial"/>
      <family val="2"/>
    </font>
    <font>
      <sz val="16"/>
      <color theme="1"/>
      <name val="Arial"/>
      <family val="2"/>
    </font>
    <font>
      <b/>
      <sz val="18"/>
      <color theme="1"/>
      <name val="Arial"/>
      <family val="2"/>
    </font>
    <font>
      <sz val="12"/>
      <name val="Arial"/>
      <family val="2"/>
    </font>
    <font>
      <sz val="16"/>
      <name val="Arial"/>
      <family val="2"/>
    </font>
    <font>
      <b/>
      <sz val="14"/>
      <name val="Arial"/>
      <family val="2"/>
    </font>
    <font>
      <sz val="12"/>
      <color indexed="8"/>
      <name val="Arial"/>
      <family val="2"/>
    </font>
    <font>
      <b/>
      <sz val="12"/>
      <color indexed="8"/>
      <name val="Arial"/>
      <family val="2"/>
    </font>
    <font>
      <sz val="12"/>
      <color rgb="FF0000FF"/>
      <name val="Arial"/>
      <family val="2"/>
    </font>
    <font>
      <b/>
      <sz val="12"/>
      <name val="Arial"/>
      <family val="2"/>
    </font>
    <font>
      <b/>
      <sz val="16"/>
      <color indexed="8"/>
      <name val="Arial"/>
      <family val="2"/>
    </font>
    <font>
      <sz val="16"/>
      <color indexed="8"/>
      <name val="Arial"/>
      <family val="2"/>
    </font>
    <font>
      <b/>
      <i/>
      <sz val="12"/>
      <color theme="1"/>
      <name val="Arial"/>
      <family val="2"/>
    </font>
    <font>
      <i/>
      <sz val="12"/>
      <color theme="1"/>
      <name val="Arial"/>
      <family val="2"/>
    </font>
    <font>
      <sz val="12"/>
      <color rgb="FFFF0000"/>
      <name val="Arial"/>
      <family val="2"/>
    </font>
    <font>
      <sz val="8"/>
      <name val="Times New Roman"/>
      <family val="2"/>
    </font>
    <font>
      <b/>
      <sz val="14"/>
      <color rgb="FFFF7F32"/>
      <name val="Red Hat Text"/>
      <scheme val="major"/>
    </font>
    <font>
      <b/>
      <sz val="16"/>
      <color rgb="FF13294B"/>
      <name val="Red Hat Text"/>
      <scheme val="major"/>
    </font>
    <font>
      <sz val="12"/>
      <color rgb="FF000000"/>
      <name val="Arial"/>
      <family val="2"/>
    </font>
    <font>
      <b/>
      <sz val="12"/>
      <color rgb="FF000000"/>
      <name val="Arial"/>
      <family val="2"/>
    </font>
    <font>
      <b/>
      <sz val="12"/>
      <color rgb="FF0000FF"/>
      <name val="Arial"/>
      <family val="2"/>
    </font>
    <font>
      <b/>
      <u/>
      <sz val="12"/>
      <color rgb="FFFF0000"/>
      <name val="Arial"/>
      <family val="2"/>
    </font>
    <font>
      <i/>
      <sz val="12"/>
      <name val="Arial"/>
      <family val="2"/>
    </font>
    <font>
      <sz val="10"/>
      <color theme="1"/>
      <name val="Arial"/>
      <family val="2"/>
    </font>
    <font>
      <b/>
      <sz val="14"/>
      <color rgb="FF13294B"/>
      <name val="Red Hat Text"/>
      <scheme val="major"/>
    </font>
    <font>
      <sz val="12"/>
      <color rgb="FF13294B"/>
      <name val="Red Hat Text"/>
      <scheme val="major"/>
    </font>
    <font>
      <b/>
      <sz val="12"/>
      <color rgb="FF13294B"/>
      <name val="Red Hat Text"/>
      <scheme val="major"/>
    </font>
    <font>
      <sz val="14"/>
      <color rgb="FF13294B"/>
      <name val="Red Hat Text"/>
      <scheme val="major"/>
    </font>
    <font>
      <b/>
      <sz val="12"/>
      <color theme="1"/>
      <name val="Arial"/>
    </font>
    <font>
      <sz val="12"/>
      <color theme="1"/>
      <name val="Arial"/>
    </font>
  </fonts>
  <fills count="19">
    <fill>
      <patternFill patternType="none"/>
    </fill>
    <fill>
      <patternFill patternType="gray125"/>
    </fill>
    <fill>
      <patternFill patternType="solid">
        <fgColor indexed="9"/>
        <bgColor indexed="9"/>
      </patternFill>
    </fill>
    <fill>
      <patternFill patternType="solid">
        <fgColor rgb="FFFFFFCC"/>
        <bgColor indexed="9"/>
      </patternFill>
    </fill>
    <fill>
      <patternFill patternType="solid">
        <fgColor theme="0" tint="-4.9989318521683403E-2"/>
        <bgColor indexed="64"/>
      </patternFill>
    </fill>
    <fill>
      <patternFill patternType="solid">
        <fgColor theme="0" tint="-4.9989318521683403E-2"/>
        <bgColor indexed="9"/>
      </patternFill>
    </fill>
    <fill>
      <patternFill patternType="solid">
        <fgColor rgb="FFFFFFCC"/>
        <bgColor indexed="64"/>
      </patternFill>
    </fill>
    <fill>
      <patternFill patternType="solid">
        <fgColor theme="0" tint="-0.14999847407452621"/>
        <bgColor indexed="9"/>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2" tint="-9.9978637043366805E-2"/>
        <bgColor indexed="9"/>
      </patternFill>
    </fill>
    <fill>
      <patternFill patternType="lightUp">
        <bgColor theme="0" tint="-0.24994659260841701"/>
      </patternFill>
    </fill>
    <fill>
      <patternFill patternType="solid">
        <fgColor theme="2"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2"/>
        <bgColor indexed="64"/>
      </patternFill>
    </fill>
  </fills>
  <borders count="68">
    <border>
      <left/>
      <right/>
      <top/>
      <bottom/>
      <diagonal/>
    </border>
    <border>
      <left style="medium">
        <color indexed="64"/>
      </left>
      <right/>
      <top/>
      <bottom style="double">
        <color indexed="8"/>
      </bottom>
      <diagonal/>
    </border>
    <border>
      <left style="medium">
        <color indexed="64"/>
      </left>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right style="medium">
        <color indexed="64"/>
      </right>
      <top style="double">
        <color indexed="8"/>
      </top>
      <bottom style="double">
        <color indexed="8"/>
      </bottom>
      <diagonal/>
    </border>
    <border>
      <left style="medium">
        <color indexed="64"/>
      </left>
      <right/>
      <top style="double">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top style="double">
        <color indexed="8"/>
      </top>
      <bottom style="double">
        <color indexed="8"/>
      </bottom>
      <diagonal/>
    </border>
    <border>
      <left style="thin">
        <color indexed="64"/>
      </left>
      <right style="thin">
        <color indexed="64"/>
      </right>
      <top style="thin">
        <color indexed="64"/>
      </top>
      <bottom style="double">
        <color indexed="8"/>
      </bottom>
      <diagonal/>
    </border>
    <border>
      <left style="thin">
        <color auto="1"/>
      </left>
      <right style="medium">
        <color indexed="64"/>
      </right>
      <top style="thin">
        <color auto="1"/>
      </top>
      <bottom style="double">
        <color indexed="8"/>
      </bottom>
      <diagonal/>
    </border>
    <border>
      <left/>
      <right/>
      <top/>
      <bottom style="double">
        <color indexed="8"/>
      </bottom>
      <diagonal/>
    </border>
    <border>
      <left style="thin">
        <color auto="1"/>
      </left>
      <right style="double">
        <color indexed="8"/>
      </right>
      <top style="double">
        <color indexed="8"/>
      </top>
      <bottom style="double">
        <color indexed="8"/>
      </bottom>
      <diagonal/>
    </border>
    <border>
      <left style="medium">
        <color indexed="64"/>
      </left>
      <right style="double">
        <color indexed="8"/>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style="medium">
        <color indexed="64"/>
      </right>
      <top style="double">
        <color indexed="8"/>
      </top>
      <bottom/>
      <diagonal/>
    </border>
    <border>
      <left style="thin">
        <color indexed="8"/>
      </left>
      <right style="double">
        <color indexed="8"/>
      </right>
      <top style="double">
        <color indexed="8"/>
      </top>
      <bottom style="double">
        <color indexed="8"/>
      </bottom>
      <diagonal/>
    </border>
    <border>
      <left style="medium">
        <color indexed="64"/>
      </left>
      <right style="double">
        <color indexed="8"/>
      </right>
      <top style="double">
        <color indexed="8"/>
      </top>
      <bottom style="thin">
        <color indexed="8"/>
      </bottom>
      <diagonal/>
    </border>
    <border>
      <left style="thin">
        <color indexed="8"/>
      </left>
      <right style="medium">
        <color indexed="64"/>
      </right>
      <top style="double">
        <color indexed="8"/>
      </top>
      <bottom style="double">
        <color indexed="8"/>
      </bottom>
      <diagonal/>
    </border>
    <border>
      <left style="medium">
        <color indexed="64"/>
      </left>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style="double">
        <color indexed="8"/>
      </left>
      <right style="medium">
        <color indexed="64"/>
      </right>
      <top style="double">
        <color indexed="8"/>
      </top>
      <bottom/>
      <diagonal/>
    </border>
    <border>
      <left style="medium">
        <color indexed="64"/>
      </left>
      <right style="double">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8"/>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double">
        <color indexed="8"/>
      </left>
      <right style="double">
        <color indexed="8"/>
      </right>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rgb="FF13294B"/>
      </right>
      <top style="thin">
        <color indexed="64"/>
      </top>
      <bottom style="thin">
        <color indexed="64"/>
      </bottom>
      <diagonal/>
    </border>
    <border>
      <left/>
      <right/>
      <top/>
      <bottom style="thin">
        <color rgb="FF13294B"/>
      </bottom>
      <diagonal/>
    </border>
    <border>
      <left style="thin">
        <color rgb="FF13294B"/>
      </left>
      <right/>
      <top/>
      <bottom style="thin">
        <color rgb="FF13294B"/>
      </bottom>
      <diagonal/>
    </border>
    <border>
      <left/>
      <right style="thin">
        <color indexed="64"/>
      </right>
      <top/>
      <bottom style="thin">
        <color rgb="FF13294B"/>
      </bottom>
      <diagonal/>
    </border>
    <border>
      <left style="thin">
        <color rgb="FF13294B"/>
      </left>
      <right/>
      <top style="thin">
        <color rgb="FF13294B"/>
      </top>
      <bottom style="thin">
        <color rgb="FF13294B"/>
      </bottom>
      <diagonal/>
    </border>
    <border>
      <left/>
      <right/>
      <top style="thin">
        <color rgb="FF13294B"/>
      </top>
      <bottom style="thin">
        <color rgb="FF13294B"/>
      </bottom>
      <diagonal/>
    </border>
    <border>
      <left/>
      <right style="thin">
        <color indexed="64"/>
      </right>
      <top style="thin">
        <color rgb="FF13294B"/>
      </top>
      <bottom style="thin">
        <color rgb="FF13294B"/>
      </bottom>
      <diagonal/>
    </border>
    <border>
      <left style="medium">
        <color rgb="FF13294B"/>
      </left>
      <right/>
      <top style="medium">
        <color rgb="FF13294B"/>
      </top>
      <bottom/>
      <diagonal/>
    </border>
    <border>
      <left/>
      <right/>
      <top style="medium">
        <color rgb="FF13294B"/>
      </top>
      <bottom/>
      <diagonal/>
    </border>
    <border>
      <left/>
      <right style="medium">
        <color rgb="FF13294B"/>
      </right>
      <top style="medium">
        <color rgb="FF13294B"/>
      </top>
      <bottom/>
      <diagonal/>
    </border>
    <border>
      <left style="medium">
        <color rgb="FF13294B"/>
      </left>
      <right/>
      <top/>
      <bottom/>
      <diagonal/>
    </border>
    <border>
      <left/>
      <right style="medium">
        <color rgb="FF13294B"/>
      </right>
      <top/>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diagonal/>
    </border>
    <border>
      <left style="medium">
        <color indexed="64"/>
      </left>
      <right style="double">
        <color indexed="8"/>
      </right>
      <top style="thin">
        <color indexed="8"/>
      </top>
      <bottom style="double">
        <color indexed="8"/>
      </bottom>
      <diagonal/>
    </border>
    <border>
      <left style="double">
        <color indexed="8"/>
      </left>
      <right style="double">
        <color indexed="8"/>
      </right>
      <top style="thin">
        <color indexed="8"/>
      </top>
      <bottom style="medium">
        <color indexed="64"/>
      </bottom>
      <diagonal/>
    </border>
    <border>
      <left style="double">
        <color indexed="8"/>
      </left>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3">
    <xf numFmtId="0" fontId="0" fillId="0" borderId="0"/>
    <xf numFmtId="0" fontId="6" fillId="0" borderId="0"/>
    <xf numFmtId="0" fontId="6" fillId="0" borderId="0"/>
  </cellStyleXfs>
  <cellXfs count="179">
    <xf numFmtId="0" fontId="0" fillId="0" borderId="0" xfId="0"/>
    <xf numFmtId="0" fontId="2" fillId="0" borderId="0" xfId="0" applyFont="1"/>
    <xf numFmtId="0" fontId="7" fillId="0" borderId="0" xfId="1" applyFont="1" applyAlignment="1">
      <alignment vertical="center"/>
    </xf>
    <xf numFmtId="0" fontId="7" fillId="0" borderId="0" xfId="1" applyFont="1" applyAlignment="1">
      <alignment horizontal="center" vertical="center"/>
    </xf>
    <xf numFmtId="0" fontId="6" fillId="0" borderId="0" xfId="1"/>
    <xf numFmtId="49" fontId="8" fillId="0" borderId="0" xfId="1" applyNumberFormat="1" applyFont="1" applyAlignment="1">
      <alignment vertical="center"/>
    </xf>
    <xf numFmtId="49" fontId="8" fillId="0" borderId="0" xfId="1" applyNumberFormat="1" applyFont="1" applyAlignment="1">
      <alignment horizontal="center" vertical="center"/>
    </xf>
    <xf numFmtId="0" fontId="10" fillId="2" borderId="6" xfId="1" applyFont="1" applyFill="1" applyBorder="1" applyAlignment="1">
      <alignment horizontal="left" vertical="center"/>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6" fillId="0" borderId="10" xfId="1" applyBorder="1" applyAlignment="1">
      <alignment horizontal="center" vertical="center" wrapText="1"/>
    </xf>
    <xf numFmtId="0" fontId="9" fillId="2" borderId="11" xfId="2" applyFont="1" applyFill="1" applyBorder="1" applyAlignment="1">
      <alignment horizontal="center" vertical="center" wrapText="1"/>
    </xf>
    <xf numFmtId="0" fontId="6" fillId="0" borderId="12" xfId="2" applyBorder="1" applyAlignment="1">
      <alignment horizontal="center" vertical="center" wrapText="1"/>
    </xf>
    <xf numFmtId="0" fontId="9" fillId="2" borderId="2" xfId="1" applyFont="1" applyFill="1" applyBorder="1" applyAlignment="1">
      <alignment horizontal="left"/>
    </xf>
    <xf numFmtId="0" fontId="12" fillId="5" borderId="13" xfId="1" applyFont="1" applyFill="1" applyBorder="1" applyAlignment="1">
      <alignment horizontal="right" vertical="center"/>
    </xf>
    <xf numFmtId="0" fontId="12" fillId="5" borderId="14" xfId="1" applyFont="1" applyFill="1" applyBorder="1" applyAlignment="1">
      <alignment horizontal="center"/>
    </xf>
    <xf numFmtId="0" fontId="12" fillId="5" borderId="7" xfId="1" applyFont="1" applyFill="1" applyBorder="1" applyAlignment="1">
      <alignment horizontal="center"/>
    </xf>
    <xf numFmtId="0" fontId="12" fillId="5" borderId="15" xfId="1" applyFont="1" applyFill="1" applyBorder="1" applyAlignment="1">
      <alignment horizontal="center"/>
    </xf>
    <xf numFmtId="0" fontId="12" fillId="5" borderId="7" xfId="2" applyFont="1" applyFill="1" applyBorder="1" applyAlignment="1">
      <alignment horizontal="center" vertical="center"/>
    </xf>
    <xf numFmtId="0" fontId="12" fillId="5" borderId="16" xfId="2" applyFont="1" applyFill="1" applyBorder="1" applyAlignment="1">
      <alignment horizontal="center" vertical="center"/>
    </xf>
    <xf numFmtId="0" fontId="9" fillId="2" borderId="17" xfId="1" applyFont="1" applyFill="1" applyBorder="1"/>
    <xf numFmtId="0" fontId="12" fillId="5" borderId="18" xfId="1" applyFont="1" applyFill="1" applyBorder="1" applyAlignment="1">
      <alignment horizontal="center"/>
    </xf>
    <xf numFmtId="0" fontId="10" fillId="2" borderId="19" xfId="1" applyFont="1" applyFill="1" applyBorder="1" applyAlignment="1">
      <alignment horizontal="left"/>
    </xf>
    <xf numFmtId="0" fontId="12" fillId="5" borderId="22" xfId="1" applyFont="1" applyFill="1" applyBorder="1" applyAlignment="1">
      <alignment horizontal="right" vertical="center"/>
    </xf>
    <xf numFmtId="0" fontId="12" fillId="5" borderId="23" xfId="1" applyFont="1" applyFill="1" applyBorder="1" applyAlignment="1">
      <alignment horizontal="center"/>
    </xf>
    <xf numFmtId="0" fontId="12" fillId="5" borderId="14" xfId="2" applyFont="1" applyFill="1" applyBorder="1" applyAlignment="1">
      <alignment horizontal="center"/>
    </xf>
    <xf numFmtId="0" fontId="12" fillId="5" borderId="7" xfId="2" applyFont="1" applyFill="1" applyBorder="1" applyAlignment="1">
      <alignment horizontal="center"/>
    </xf>
    <xf numFmtId="0" fontId="12" fillId="5" borderId="16" xfId="2" applyFont="1" applyFill="1" applyBorder="1" applyAlignment="1">
      <alignment horizontal="center"/>
    </xf>
    <xf numFmtId="0" fontId="10" fillId="2" borderId="1" xfId="1" applyFont="1" applyFill="1" applyBorder="1" applyAlignment="1">
      <alignment horizontal="left" vertical="center" wrapText="1"/>
    </xf>
    <xf numFmtId="0" fontId="10" fillId="8" borderId="27" xfId="1" applyFont="1" applyFill="1" applyBorder="1" applyAlignment="1">
      <alignment horizontal="center" vertical="center" wrapText="1"/>
    </xf>
    <xf numFmtId="0" fontId="19" fillId="0" borderId="0" xfId="0" applyFont="1" applyAlignment="1">
      <alignment vertical="top" wrapText="1"/>
    </xf>
    <xf numFmtId="0" fontId="6" fillId="5" borderId="53" xfId="1" applyFill="1" applyBorder="1" applyAlignment="1">
      <alignment horizontal="center"/>
    </xf>
    <xf numFmtId="0" fontId="11" fillId="3" borderId="54" xfId="1" applyFont="1" applyFill="1" applyBorder="1" applyAlignment="1" applyProtection="1">
      <alignment horizontal="center"/>
      <protection locked="0"/>
    </xf>
    <xf numFmtId="0" fontId="9" fillId="2" borderId="55" xfId="1" applyFont="1" applyFill="1" applyBorder="1"/>
    <xf numFmtId="0" fontId="9" fillId="2" borderId="56" xfId="1" applyFont="1" applyFill="1" applyBorder="1"/>
    <xf numFmtId="0" fontId="6" fillId="5" borderId="53" xfId="1" applyFill="1" applyBorder="1" applyAlignment="1">
      <alignment horizontal="center" vertical="center"/>
    </xf>
    <xf numFmtId="0" fontId="9" fillId="2" borderId="57" xfId="1" applyFont="1" applyFill="1" applyBorder="1"/>
    <xf numFmtId="0" fontId="9" fillId="2" borderId="55" xfId="1" applyFont="1" applyFill="1" applyBorder="1" applyAlignment="1">
      <alignment horizontal="left"/>
    </xf>
    <xf numFmtId="0" fontId="12" fillId="5" borderId="58" xfId="1" applyFont="1" applyFill="1" applyBorder="1" applyAlignment="1">
      <alignment horizontal="center"/>
    </xf>
    <xf numFmtId="0" fontId="12" fillId="5" borderId="59" xfId="1" applyFont="1" applyFill="1" applyBorder="1" applyAlignment="1">
      <alignment horizontal="center"/>
    </xf>
    <xf numFmtId="0" fontId="12" fillId="5" borderId="60" xfId="1" applyFont="1" applyFill="1" applyBorder="1" applyAlignment="1">
      <alignment horizontal="center"/>
    </xf>
    <xf numFmtId="0" fontId="6" fillId="0" borderId="0" xfId="0" applyFont="1"/>
    <xf numFmtId="0" fontId="21" fillId="13" borderId="28" xfId="0" applyFont="1" applyFill="1" applyBorder="1" applyAlignment="1">
      <alignment horizontal="left"/>
    </xf>
    <xf numFmtId="0" fontId="22" fillId="13" borderId="28" xfId="0" applyFont="1" applyFill="1" applyBorder="1"/>
    <xf numFmtId="0" fontId="23" fillId="13" borderId="28" xfId="0" applyFont="1" applyFill="1" applyBorder="1" applyAlignment="1">
      <alignment horizontal="left"/>
    </xf>
    <xf numFmtId="0" fontId="21" fillId="14" borderId="28" xfId="0" applyFont="1" applyFill="1" applyBorder="1" applyAlignment="1">
      <alignment horizontal="center" vertical="center" wrapText="1"/>
    </xf>
    <xf numFmtId="0" fontId="22" fillId="14" borderId="28" xfId="0" applyFont="1" applyFill="1" applyBorder="1" applyAlignment="1">
      <alignment horizontal="center" vertical="center" wrapText="1"/>
    </xf>
    <xf numFmtId="0" fontId="6" fillId="14" borderId="28" xfId="0" applyFont="1" applyFill="1" applyBorder="1" applyAlignment="1">
      <alignment horizontal="center" vertical="center" wrapText="1"/>
    </xf>
    <xf numFmtId="0" fontId="21" fillId="15" borderId="28" xfId="0" applyFont="1" applyFill="1" applyBorder="1" applyAlignment="1">
      <alignment horizontal="center" vertical="center" wrapText="1"/>
    </xf>
    <xf numFmtId="0" fontId="21" fillId="17" borderId="28" xfId="0" applyFont="1" applyFill="1" applyBorder="1" applyAlignment="1">
      <alignment horizontal="center" vertical="center" wrapText="1"/>
    </xf>
    <xf numFmtId="0" fontId="6" fillId="16" borderId="28" xfId="0" applyFont="1" applyFill="1" applyBorder="1" applyAlignment="1">
      <alignment horizontal="center" vertical="center" wrapText="1"/>
    </xf>
    <xf numFmtId="0" fontId="12" fillId="18" borderId="28" xfId="0" applyFont="1" applyFill="1" applyBorder="1" applyAlignment="1">
      <alignment vertical="center"/>
    </xf>
    <xf numFmtId="0" fontId="25" fillId="18" borderId="28" xfId="0" applyFont="1" applyFill="1" applyBorder="1" applyAlignment="1">
      <alignment horizontal="center" vertical="center"/>
    </xf>
    <xf numFmtId="0" fontId="6" fillId="18" borderId="28" xfId="0" applyFont="1" applyFill="1" applyBorder="1" applyAlignment="1">
      <alignment horizontal="center" vertical="center" wrapText="1"/>
    </xf>
    <xf numFmtId="0" fontId="1" fillId="0" borderId="0" xfId="0" applyFont="1"/>
    <xf numFmtId="6" fontId="21" fillId="18" borderId="28" xfId="0" applyNumberFormat="1" applyFont="1" applyFill="1" applyBorder="1" applyAlignment="1">
      <alignment horizontal="center"/>
    </xf>
    <xf numFmtId="6" fontId="22" fillId="18" borderId="28" xfId="0" applyNumberFormat="1" applyFont="1" applyFill="1" applyBorder="1" applyAlignment="1">
      <alignment horizontal="center"/>
    </xf>
    <xf numFmtId="0" fontId="6" fillId="18" borderId="28" xfId="0" applyFont="1" applyFill="1" applyBorder="1" applyAlignment="1">
      <alignment horizontal="center"/>
    </xf>
    <xf numFmtId="8" fontId="6" fillId="18" borderId="28" xfId="0" applyNumberFormat="1" applyFont="1" applyFill="1" applyBorder="1" applyAlignment="1">
      <alignment horizontal="center"/>
    </xf>
    <xf numFmtId="0" fontId="12" fillId="18" borderId="28" xfId="0" applyFont="1" applyFill="1" applyBorder="1" applyAlignment="1">
      <alignment horizontal="center" vertical="center"/>
    </xf>
    <xf numFmtId="1" fontId="22" fillId="18" borderId="28" xfId="0" applyNumberFormat="1" applyFont="1" applyFill="1" applyBorder="1" applyAlignment="1">
      <alignment horizontal="center"/>
    </xf>
    <xf numFmtId="0" fontId="3" fillId="14" borderId="28" xfId="0" applyFont="1" applyFill="1" applyBorder="1" applyAlignment="1">
      <alignment horizontal="center" vertical="center" wrapText="1"/>
    </xf>
    <xf numFmtId="0" fontId="3" fillId="15" borderId="28" xfId="0" applyFont="1" applyFill="1" applyBorder="1" applyAlignment="1">
      <alignment horizontal="center" vertical="center" wrapText="1"/>
    </xf>
    <xf numFmtId="9" fontId="17" fillId="18" borderId="28" xfId="0" applyNumberFormat="1" applyFont="1" applyFill="1" applyBorder="1" applyAlignment="1">
      <alignment horizontal="center"/>
    </xf>
    <xf numFmtId="9" fontId="24" fillId="18" borderId="28" xfId="0" applyNumberFormat="1" applyFont="1" applyFill="1" applyBorder="1" applyAlignment="1">
      <alignment horizontal="center"/>
    </xf>
    <xf numFmtId="0" fontId="6" fillId="18" borderId="28" xfId="0" applyFont="1" applyFill="1" applyBorder="1"/>
    <xf numFmtId="0" fontId="6" fillId="18" borderId="28" xfId="0" applyFont="1" applyFill="1" applyBorder="1" applyAlignment="1">
      <alignment horizontal="right" vertical="center"/>
    </xf>
    <xf numFmtId="0" fontId="1" fillId="18" borderId="24" xfId="0" applyFont="1" applyFill="1" applyBorder="1" applyAlignment="1">
      <alignment horizontal="left"/>
    </xf>
    <xf numFmtId="0" fontId="1" fillId="18" borderId="25" xfId="0" applyFont="1" applyFill="1" applyBorder="1" applyAlignment="1">
      <alignment horizontal="left"/>
    </xf>
    <xf numFmtId="0" fontId="1" fillId="18" borderId="26" xfId="0" applyFont="1" applyFill="1" applyBorder="1" applyAlignment="1">
      <alignment horizontal="left"/>
    </xf>
    <xf numFmtId="0" fontId="5" fillId="0" borderId="0" xfId="0" applyFont="1" applyProtection="1">
      <protection locked="0"/>
    </xf>
    <xf numFmtId="0" fontId="2" fillId="0" borderId="0" xfId="0" applyFont="1" applyProtection="1">
      <protection locked="0"/>
    </xf>
    <xf numFmtId="0" fontId="0" fillId="0" borderId="0" xfId="0" applyProtection="1">
      <protection locked="0"/>
    </xf>
    <xf numFmtId="0" fontId="14" fillId="3" borderId="24" xfId="1" quotePrefix="1" applyFont="1" applyFill="1" applyBorder="1" applyProtection="1">
      <protection locked="0"/>
    </xf>
    <xf numFmtId="0" fontId="14" fillId="3" borderId="26" xfId="1" quotePrefix="1" applyFont="1" applyFill="1" applyBorder="1" applyProtection="1">
      <protection locked="0"/>
    </xf>
    <xf numFmtId="0" fontId="14" fillId="0" borderId="0" xfId="1" quotePrefix="1" applyFont="1" applyAlignment="1" applyProtection="1">
      <alignment horizontal="center"/>
      <protection locked="0"/>
    </xf>
    <xf numFmtId="0" fontId="14" fillId="0" borderId="0" xfId="1" quotePrefix="1" applyFont="1" applyProtection="1">
      <protection locked="0"/>
    </xf>
    <xf numFmtId="0" fontId="4" fillId="0" borderId="0" xfId="0" applyFont="1" applyProtection="1">
      <protection locked="0"/>
    </xf>
    <xf numFmtId="0" fontId="3" fillId="0" borderId="0" xfId="0" applyFont="1" applyAlignment="1" applyProtection="1">
      <alignment horizontal="center"/>
      <protection locked="0"/>
    </xf>
    <xf numFmtId="164" fontId="2" fillId="6" borderId="28" xfId="0" applyNumberFormat="1" applyFont="1" applyFill="1" applyBorder="1" applyProtection="1">
      <protection locked="0"/>
    </xf>
    <xf numFmtId="0" fontId="26" fillId="6" borderId="35" xfId="0" applyFont="1" applyFill="1" applyBorder="1" applyAlignment="1" applyProtection="1">
      <alignment wrapText="1"/>
      <protection locked="0"/>
    </xf>
    <xf numFmtId="10" fontId="17" fillId="6" borderId="28" xfId="0" applyNumberFormat="1" applyFont="1" applyFill="1" applyBorder="1" applyProtection="1">
      <protection locked="0"/>
    </xf>
    <xf numFmtId="0" fontId="16" fillId="6" borderId="28" xfId="0" applyFont="1" applyFill="1" applyBorder="1" applyProtection="1">
      <protection locked="0"/>
    </xf>
    <xf numFmtId="0" fontId="2" fillId="0" borderId="0" xfId="0" applyFont="1" applyAlignment="1" applyProtection="1">
      <alignment horizontal="center"/>
      <protection locked="0"/>
    </xf>
    <xf numFmtId="0" fontId="2" fillId="0" borderId="42" xfId="0" applyFont="1" applyBorder="1" applyProtection="1">
      <protection locked="0"/>
    </xf>
    <xf numFmtId="0" fontId="3" fillId="9" borderId="32" xfId="0" applyFont="1" applyFill="1" applyBorder="1" applyAlignment="1">
      <alignment horizontal="left"/>
    </xf>
    <xf numFmtId="0" fontId="3" fillId="10" borderId="28" xfId="0" applyFont="1" applyFill="1" applyBorder="1" applyAlignment="1">
      <alignment horizontal="center"/>
    </xf>
    <xf numFmtId="0" fontId="3" fillId="10" borderId="35" xfId="0" applyFont="1" applyFill="1" applyBorder="1" applyAlignment="1">
      <alignment horizontal="center"/>
    </xf>
    <xf numFmtId="0" fontId="2" fillId="9" borderId="34" xfId="0" applyFont="1" applyFill="1" applyBorder="1" applyAlignment="1">
      <alignment horizontal="left"/>
    </xf>
    <xf numFmtId="164" fontId="16" fillId="9" borderId="28" xfId="0" applyNumberFormat="1" applyFont="1" applyFill="1" applyBorder="1"/>
    <xf numFmtId="0" fontId="16" fillId="9" borderId="37" xfId="0" applyFont="1" applyFill="1" applyBorder="1"/>
    <xf numFmtId="0" fontId="16" fillId="9" borderId="37" xfId="0" applyFont="1" applyFill="1" applyBorder="1" applyAlignment="1">
      <alignment wrapText="1"/>
    </xf>
    <xf numFmtId="9" fontId="16" fillId="9" borderId="28" xfId="0" applyNumberFormat="1" applyFont="1" applyFill="1" applyBorder="1"/>
    <xf numFmtId="164" fontId="16" fillId="9" borderId="39" xfId="0" applyNumberFormat="1" applyFont="1" applyFill="1" applyBorder="1"/>
    <xf numFmtId="0" fontId="3" fillId="10" borderId="37" xfId="0" applyFont="1" applyFill="1" applyBorder="1" applyAlignment="1">
      <alignment horizontal="center"/>
    </xf>
    <xf numFmtId="0" fontId="2" fillId="9" borderId="37" xfId="0" applyFont="1" applyFill="1" applyBorder="1"/>
    <xf numFmtId="0" fontId="15" fillId="9" borderId="37" xfId="0" applyFont="1" applyFill="1" applyBorder="1" applyAlignment="1">
      <alignment horizontal="right"/>
    </xf>
    <xf numFmtId="0" fontId="16" fillId="9" borderId="38" xfId="0" applyFont="1" applyFill="1" applyBorder="1"/>
    <xf numFmtId="0" fontId="2" fillId="12" borderId="36" xfId="0" applyFont="1" applyFill="1" applyBorder="1"/>
    <xf numFmtId="0" fontId="2" fillId="12" borderId="40" xfId="0" applyFont="1" applyFill="1" applyBorder="1"/>
    <xf numFmtId="164" fontId="3" fillId="9" borderId="41" xfId="0" applyNumberFormat="1" applyFont="1" applyFill="1" applyBorder="1" applyAlignment="1">
      <alignment horizontal="center"/>
    </xf>
    <xf numFmtId="0" fontId="3" fillId="0" borderId="45" xfId="0" applyFont="1" applyBorder="1"/>
    <xf numFmtId="0" fontId="3" fillId="0" borderId="46" xfId="0" applyFont="1" applyBorder="1"/>
    <xf numFmtId="0" fontId="3" fillId="0" borderId="47" xfId="0" applyFont="1" applyBorder="1"/>
    <xf numFmtId="0" fontId="1" fillId="0" borderId="0" xfId="0" applyFont="1" applyProtection="1">
      <protection locked="0"/>
    </xf>
    <xf numFmtId="0" fontId="1" fillId="9" borderId="34" xfId="0" applyFont="1" applyFill="1" applyBorder="1" applyAlignment="1">
      <alignment horizontal="left"/>
    </xf>
    <xf numFmtId="164" fontId="1" fillId="6" borderId="28" xfId="0" applyNumberFormat="1" applyFont="1" applyFill="1" applyBorder="1" applyProtection="1">
      <protection locked="0"/>
    </xf>
    <xf numFmtId="0" fontId="1" fillId="9" borderId="37" xfId="0" applyFont="1" applyFill="1" applyBorder="1"/>
    <xf numFmtId="0" fontId="1" fillId="12" borderId="36" xfId="0" applyFont="1" applyFill="1" applyBorder="1"/>
    <xf numFmtId="0" fontId="1" fillId="12" borderId="40" xfId="0" applyFont="1" applyFill="1" applyBorder="1"/>
    <xf numFmtId="0" fontId="1" fillId="0" borderId="0" xfId="0" applyFont="1" applyAlignment="1" applyProtection="1">
      <alignment horizontal="center"/>
      <protection locked="0"/>
    </xf>
    <xf numFmtId="0" fontId="1" fillId="0" borderId="42" xfId="0" applyFont="1" applyBorder="1" applyProtection="1">
      <protection locked="0"/>
    </xf>
    <xf numFmtId="0" fontId="32" fillId="0" borderId="0" xfId="0" applyFont="1" applyAlignment="1" applyProtection="1">
      <alignment horizontal="left" wrapText="1"/>
      <protection locked="0"/>
    </xf>
    <xf numFmtId="0" fontId="1" fillId="0" borderId="63" xfId="0" applyFont="1" applyBorder="1" applyProtection="1">
      <protection locked="0"/>
    </xf>
    <xf numFmtId="0" fontId="3" fillId="10" borderId="29" xfId="0" applyFont="1" applyFill="1" applyBorder="1" applyAlignment="1">
      <alignment horizontal="center"/>
    </xf>
    <xf numFmtId="0" fontId="20" fillId="0" borderId="48" xfId="0" applyFont="1" applyBorder="1" applyAlignment="1">
      <alignment horizontal="center" vertical="center" wrapText="1"/>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0" fillId="0" borderId="51" xfId="0" applyFont="1" applyBorder="1" applyAlignment="1">
      <alignment horizontal="center" vertical="center"/>
    </xf>
    <xf numFmtId="0" fontId="20" fillId="0" borderId="0" xfId="0" applyFont="1" applyAlignment="1">
      <alignment horizontal="center" vertical="center"/>
    </xf>
    <xf numFmtId="0" fontId="20" fillId="0" borderId="52" xfId="0" applyFont="1" applyBorder="1" applyAlignment="1">
      <alignment horizontal="center" vertical="center"/>
    </xf>
    <xf numFmtId="0" fontId="27" fillId="0" borderId="64" xfId="0" applyFont="1" applyBorder="1" applyAlignment="1">
      <alignment horizontal="left" vertical="top" wrapText="1"/>
    </xf>
    <xf numFmtId="0" fontId="27" fillId="0" borderId="65" xfId="0" applyFont="1" applyBorder="1" applyAlignment="1">
      <alignment horizontal="left" vertical="top" wrapText="1"/>
    </xf>
    <xf numFmtId="0" fontId="27" fillId="0" borderId="66" xfId="0" applyFont="1" applyBorder="1" applyAlignment="1">
      <alignment horizontal="left" vertical="top" wrapText="1"/>
    </xf>
    <xf numFmtId="0" fontId="27" fillId="0" borderId="2" xfId="0" applyFont="1" applyBorder="1" applyAlignment="1">
      <alignment horizontal="left" vertical="top" wrapText="1"/>
    </xf>
    <xf numFmtId="0" fontId="27" fillId="0" borderId="0" xfId="0" applyFont="1" applyAlignment="1">
      <alignment horizontal="left" vertical="top" wrapText="1"/>
    </xf>
    <xf numFmtId="0" fontId="27" fillId="0" borderId="36" xfId="0" applyFont="1" applyBorder="1" applyAlignment="1">
      <alignment horizontal="left" vertical="top" wrapText="1"/>
    </xf>
    <xf numFmtId="0" fontId="27" fillId="0" borderId="67" xfId="0" applyFont="1" applyBorder="1" applyAlignment="1">
      <alignment horizontal="left" vertical="top" wrapText="1"/>
    </xf>
    <xf numFmtId="0" fontId="27" fillId="0" borderId="63" xfId="0" applyFont="1" applyBorder="1" applyAlignment="1">
      <alignment horizontal="left" vertical="top" wrapText="1"/>
    </xf>
    <xf numFmtId="0" fontId="27" fillId="0" borderId="40" xfId="0" applyFont="1" applyBorder="1" applyAlignment="1">
      <alignment horizontal="left" vertical="top" wrapText="1"/>
    </xf>
    <xf numFmtId="0" fontId="3" fillId="0" borderId="43" xfId="0" applyFont="1" applyBorder="1" applyAlignment="1">
      <alignment horizontal="left"/>
    </xf>
    <xf numFmtId="0" fontId="3" fillId="0" borderId="42" xfId="0" applyFont="1" applyBorder="1" applyAlignment="1">
      <alignment horizontal="left"/>
    </xf>
    <xf numFmtId="0" fontId="3" fillId="0" borderId="44" xfId="0" applyFont="1" applyBorder="1" applyAlignment="1">
      <alignment horizontal="left"/>
    </xf>
    <xf numFmtId="0" fontId="3" fillId="10" borderId="34" xfId="0" applyFont="1" applyFill="1" applyBorder="1" applyAlignment="1">
      <alignment horizontal="center"/>
    </xf>
    <xf numFmtId="0" fontId="3" fillId="10" borderId="26" xfId="0" applyFont="1" applyFill="1" applyBorder="1" applyAlignment="1">
      <alignment horizontal="center"/>
    </xf>
    <xf numFmtId="0" fontId="3" fillId="9" borderId="32" xfId="0" applyFont="1" applyFill="1" applyBorder="1" applyAlignment="1">
      <alignment horizontal="left"/>
    </xf>
    <xf numFmtId="0" fontId="3" fillId="9" borderId="33" xfId="0" applyFont="1" applyFill="1" applyBorder="1" applyAlignment="1">
      <alignment horizontal="left"/>
    </xf>
    <xf numFmtId="0" fontId="2" fillId="9" borderId="34" xfId="0" applyFont="1" applyFill="1" applyBorder="1" applyAlignment="1">
      <alignment horizontal="left"/>
    </xf>
    <xf numFmtId="0" fontId="2" fillId="9" borderId="26" xfId="0" applyFont="1" applyFill="1" applyBorder="1" applyAlignment="1">
      <alignment horizontal="left"/>
    </xf>
    <xf numFmtId="0" fontId="15" fillId="9" borderId="34" xfId="0" applyFont="1" applyFill="1" applyBorder="1" applyAlignment="1">
      <alignment horizontal="right"/>
    </xf>
    <xf numFmtId="0" fontId="15" fillId="9" borderId="26" xfId="0" applyFont="1" applyFill="1" applyBorder="1" applyAlignment="1">
      <alignment horizontal="right"/>
    </xf>
    <xf numFmtId="0" fontId="16" fillId="9" borderId="37" xfId="0" applyFont="1" applyFill="1" applyBorder="1" applyAlignment="1">
      <alignment horizontal="left"/>
    </xf>
    <xf numFmtId="0" fontId="16" fillId="9" borderId="28" xfId="0" applyFont="1" applyFill="1" applyBorder="1" applyAlignment="1">
      <alignment horizontal="left"/>
    </xf>
    <xf numFmtId="0" fontId="16" fillId="9" borderId="38" xfId="0" applyFont="1" applyFill="1" applyBorder="1" applyAlignment="1">
      <alignment horizontal="left"/>
    </xf>
    <xf numFmtId="0" fontId="16" fillId="9" borderId="39" xfId="0" applyFont="1" applyFill="1" applyBorder="1" applyAlignment="1">
      <alignment horizontal="left"/>
    </xf>
    <xf numFmtId="0" fontId="31" fillId="6" borderId="61" xfId="0" applyFont="1" applyFill="1" applyBorder="1" applyProtection="1">
      <protection locked="0"/>
    </xf>
    <xf numFmtId="0" fontId="31" fillId="6" borderId="62" xfId="0" applyFont="1" applyFill="1" applyBorder="1" applyProtection="1">
      <protection locked="0"/>
    </xf>
    <xf numFmtId="0" fontId="3" fillId="6" borderId="61" xfId="0" applyFont="1" applyFill="1" applyBorder="1" applyAlignment="1" applyProtection="1">
      <alignment horizontal="center" wrapText="1"/>
      <protection locked="0"/>
    </xf>
    <xf numFmtId="0" fontId="3" fillId="6" borderId="62" xfId="0" applyFont="1" applyFill="1" applyBorder="1" applyAlignment="1" applyProtection="1">
      <alignment horizontal="center" wrapText="1"/>
      <protection locked="0"/>
    </xf>
    <xf numFmtId="0" fontId="5" fillId="0" borderId="28" xfId="0" applyFont="1" applyBorder="1" applyAlignment="1" applyProtection="1">
      <alignment horizontal="center"/>
      <protection locked="0"/>
    </xf>
    <xf numFmtId="0" fontId="13" fillId="2" borderId="28" xfId="1" applyFont="1" applyFill="1" applyBorder="1" applyAlignment="1" applyProtection="1">
      <alignment horizontal="center"/>
      <protection locked="0"/>
    </xf>
    <xf numFmtId="1" fontId="10" fillId="5" borderId="3" xfId="1" applyNumberFormat="1" applyFont="1" applyFill="1" applyBorder="1" applyAlignment="1">
      <alignment horizontal="center" vertical="center" wrapText="1"/>
    </xf>
    <xf numFmtId="0" fontId="6" fillId="4" borderId="4" xfId="1" applyFill="1" applyBorder="1"/>
    <xf numFmtId="0" fontId="6" fillId="4" borderId="5" xfId="1" applyFill="1" applyBorder="1"/>
    <xf numFmtId="0" fontId="7" fillId="0" borderId="28" xfId="1" applyFont="1" applyBorder="1" applyAlignment="1">
      <alignment horizontal="center" vertical="center"/>
    </xf>
    <xf numFmtId="49" fontId="8" fillId="0" borderId="28" xfId="1" applyNumberFormat="1" applyFont="1" applyBorder="1" applyAlignment="1">
      <alignment horizontal="center" vertical="center"/>
    </xf>
    <xf numFmtId="0" fontId="10" fillId="2" borderId="28" xfId="1" applyFont="1" applyFill="1" applyBorder="1" applyAlignment="1">
      <alignment horizontal="center" vertical="center"/>
    </xf>
    <xf numFmtId="0" fontId="9" fillId="11" borderId="24" xfId="1" quotePrefix="1" applyFont="1" applyFill="1" applyBorder="1" applyAlignment="1">
      <alignment horizontal="center" vertical="center"/>
    </xf>
    <xf numFmtId="0" fontId="9" fillId="11" borderId="25" xfId="1" quotePrefix="1" applyFont="1" applyFill="1" applyBorder="1" applyAlignment="1">
      <alignment horizontal="center" vertical="center"/>
    </xf>
    <xf numFmtId="0" fontId="9" fillId="11" borderId="26" xfId="1" quotePrefix="1" applyFont="1" applyFill="1" applyBorder="1" applyAlignment="1">
      <alignment horizontal="center" vertical="center"/>
    </xf>
    <xf numFmtId="0" fontId="9" fillId="0" borderId="30" xfId="1" applyFont="1" applyBorder="1" applyAlignment="1">
      <alignment horizontal="center"/>
    </xf>
    <xf numFmtId="0" fontId="9" fillId="0" borderId="29" xfId="1" applyFont="1" applyBorder="1" applyAlignment="1">
      <alignment horizontal="center"/>
    </xf>
    <xf numFmtId="0" fontId="10" fillId="5" borderId="3" xfId="1" applyFont="1" applyFill="1" applyBorder="1" applyAlignment="1">
      <alignment horizontal="center" vertical="center" wrapText="1"/>
    </xf>
    <xf numFmtId="0" fontId="9" fillId="7" borderId="20" xfId="1" applyFont="1" applyFill="1" applyBorder="1" applyAlignment="1" applyProtection="1">
      <alignment horizontal="center"/>
      <protection locked="0"/>
    </xf>
    <xf numFmtId="0" fontId="9" fillId="7" borderId="31" xfId="1" applyFont="1" applyFill="1" applyBorder="1" applyAlignment="1" applyProtection="1">
      <alignment horizontal="center"/>
      <protection locked="0"/>
    </xf>
    <xf numFmtId="0" fontId="9" fillId="7" borderId="21" xfId="1" applyFont="1" applyFill="1" applyBorder="1" applyAlignment="1" applyProtection="1">
      <alignment horizontal="center"/>
      <protection locked="0"/>
    </xf>
    <xf numFmtId="0" fontId="10" fillId="3" borderId="3" xfId="1" applyFont="1" applyFill="1" applyBorder="1" applyAlignment="1" applyProtection="1">
      <alignment horizontal="center" vertical="center" wrapText="1"/>
      <protection locked="0"/>
    </xf>
    <xf numFmtId="0" fontId="6" fillId="6" borderId="4" xfId="1" applyFill="1" applyBorder="1" applyProtection="1">
      <protection locked="0"/>
    </xf>
    <xf numFmtId="0" fontId="6" fillId="6" borderId="5" xfId="1" applyFill="1" applyBorder="1" applyProtection="1">
      <protection locked="0"/>
    </xf>
    <xf numFmtId="0" fontId="6" fillId="3" borderId="4" xfId="1" applyFill="1" applyBorder="1" applyProtection="1">
      <protection locked="0"/>
    </xf>
    <xf numFmtId="0" fontId="6" fillId="3" borderId="5" xfId="1" applyFill="1" applyBorder="1" applyProtection="1">
      <protection locked="0"/>
    </xf>
    <xf numFmtId="0" fontId="6" fillId="14" borderId="28" xfId="0" applyFont="1" applyFill="1" applyBorder="1" applyAlignment="1">
      <alignment horizontal="center"/>
    </xf>
    <xf numFmtId="0" fontId="6" fillId="15" borderId="28" xfId="0" applyFont="1" applyFill="1" applyBorder="1" applyAlignment="1">
      <alignment horizontal="center"/>
    </xf>
    <xf numFmtId="0" fontId="6" fillId="16" borderId="28" xfId="0" applyFont="1" applyFill="1" applyBorder="1" applyAlignment="1">
      <alignment horizontal="center"/>
    </xf>
    <xf numFmtId="0" fontId="1" fillId="9" borderId="34" xfId="0" applyFont="1" applyFill="1" applyBorder="1" applyAlignment="1">
      <alignment horizontal="left"/>
    </xf>
    <xf numFmtId="0" fontId="1" fillId="9" borderId="26" xfId="0" applyFont="1" applyFill="1" applyBorder="1" applyAlignment="1">
      <alignment horizontal="left"/>
    </xf>
    <xf numFmtId="0" fontId="3" fillId="6" borderId="61" xfId="0" applyFont="1" applyFill="1" applyBorder="1" applyAlignment="1" applyProtection="1">
      <alignment horizontal="center"/>
      <protection locked="0"/>
    </xf>
    <xf numFmtId="0" fontId="3" fillId="6" borderId="62" xfId="0" applyFont="1" applyFill="1" applyBorder="1" applyAlignment="1" applyProtection="1">
      <alignment horizontal="center"/>
      <protection locked="0"/>
    </xf>
  </cellXfs>
  <cellStyles count="3">
    <cellStyle name="Normal" xfId="0" builtinId="0"/>
    <cellStyle name="Normal 2" xfId="2" xr:uid="{85D3897A-18FF-4DF4-93B2-104E2A0B8511}"/>
    <cellStyle name="Normal 3" xfId="1" xr:uid="{3912C561-E027-4219-925E-77A757CB672D}"/>
  </cellStyles>
  <dxfs count="0"/>
  <tableStyles count="0" defaultTableStyle="TableStyleMedium2" defaultPivotStyle="PivotStyleLight16"/>
  <colors>
    <mruColors>
      <color rgb="FFFFFFCC"/>
      <color rgb="FF13294B"/>
      <color rgb="FF97D700"/>
      <color rgb="FFFF7F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43110</xdr:colOff>
      <xdr:row>0</xdr:row>
      <xdr:rowOff>114301</xdr:rowOff>
    </xdr:from>
    <xdr:to>
      <xdr:col>4</xdr:col>
      <xdr:colOff>645148</xdr:colOff>
      <xdr:row>3</xdr:row>
      <xdr:rowOff>247650</xdr:rowOff>
    </xdr:to>
    <xdr:pic>
      <xdr:nvPicPr>
        <xdr:cNvPr id="4" name="Picture 3">
          <a:extLst>
            <a:ext uri="{FF2B5EF4-FFF2-40B4-BE49-F238E27FC236}">
              <a16:creationId xmlns:a16="http://schemas.microsoft.com/office/drawing/2014/main" id="{E36830AC-0986-CA4F-804E-A6AA88044E12}"/>
            </a:ext>
          </a:extLst>
        </xdr:cNvPr>
        <xdr:cNvPicPr>
          <a:picLocks noChangeAspect="1"/>
        </xdr:cNvPicPr>
      </xdr:nvPicPr>
      <xdr:blipFill>
        <a:blip xmlns:r="http://schemas.openxmlformats.org/officeDocument/2006/relationships" r:embed="rId1"/>
        <a:stretch>
          <a:fillRect/>
        </a:stretch>
      </xdr:blipFill>
      <xdr:spPr>
        <a:xfrm>
          <a:off x="728910" y="114301"/>
          <a:ext cx="2659438" cy="7334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tract%20Grant/Forms/2013%20Forms/Attachment%201%20-%20Budgetx3%20serv_(Transport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Cover Sheet"/>
      <sheetName val="Explanation Non-Title III "/>
      <sheetName val="Total Program Revenue"/>
      <sheetName val="Validation Data"/>
    </sheetNames>
    <sheetDataSet>
      <sheetData sheetId="0"/>
      <sheetData sheetId="1"/>
      <sheetData sheetId="2"/>
      <sheetData sheetId="3"/>
      <sheetData sheetId="4">
        <row r="5">
          <cell r="C5">
            <v>0.15</v>
          </cell>
        </row>
        <row r="6">
          <cell r="C6">
            <v>0.25</v>
          </cell>
        </row>
        <row r="7">
          <cell r="C7">
            <v>0.35</v>
          </cell>
        </row>
        <row r="8">
          <cell r="C8">
            <v>0.5</v>
          </cell>
        </row>
        <row r="9">
          <cell r="C9">
            <v>0.65</v>
          </cell>
        </row>
        <row r="10">
          <cell r="C10">
            <v>0.75</v>
          </cell>
        </row>
        <row r="11">
          <cell r="C11">
            <v>0.85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Red Hat Text"/>
        <a:ea typeface=""/>
        <a:cs typeface=""/>
      </a:majorFont>
      <a:minorFont>
        <a:latin typeface="Red Hat Tex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0FE65-0DE2-4204-BFC2-B9EB0CC4BA96}">
  <dimension ref="A1:N48"/>
  <sheetViews>
    <sheetView tabSelected="1" topLeftCell="A5" zoomScale="90" zoomScaleNormal="90" workbookViewId="0">
      <selection activeCell="A5" sqref="A5:N42"/>
    </sheetView>
  </sheetViews>
  <sheetFormatPr defaultRowHeight="15.6"/>
  <cols>
    <col min="14" max="14" width="11" customWidth="1"/>
  </cols>
  <sheetData>
    <row r="1" spans="1:14" ht="15.75" customHeight="1">
      <c r="A1" s="116" t="s">
        <v>64</v>
      </c>
      <c r="B1" s="117"/>
      <c r="C1" s="117"/>
      <c r="D1" s="117"/>
      <c r="E1" s="117"/>
      <c r="F1" s="117"/>
      <c r="G1" s="117"/>
      <c r="H1" s="117"/>
      <c r="I1" s="117"/>
      <c r="J1" s="117"/>
      <c r="K1" s="117"/>
      <c r="L1" s="117"/>
      <c r="M1" s="117"/>
      <c r="N1" s="118"/>
    </row>
    <row r="2" spans="1:14" ht="15.75" customHeight="1">
      <c r="A2" s="119"/>
      <c r="B2" s="120"/>
      <c r="C2" s="120"/>
      <c r="D2" s="120"/>
      <c r="E2" s="120"/>
      <c r="F2" s="120"/>
      <c r="G2" s="120"/>
      <c r="H2" s="120"/>
      <c r="I2" s="120"/>
      <c r="J2" s="120"/>
      <c r="K2" s="120"/>
      <c r="L2" s="120"/>
      <c r="M2" s="120"/>
      <c r="N2" s="121"/>
    </row>
    <row r="3" spans="1:14" ht="15.75" customHeight="1">
      <c r="A3" s="119"/>
      <c r="B3" s="120"/>
      <c r="C3" s="120"/>
      <c r="D3" s="120"/>
      <c r="E3" s="120"/>
      <c r="F3" s="120"/>
      <c r="G3" s="120"/>
      <c r="H3" s="120"/>
      <c r="I3" s="120"/>
      <c r="J3" s="120"/>
      <c r="K3" s="120"/>
      <c r="L3" s="120"/>
      <c r="M3" s="120"/>
      <c r="N3" s="121"/>
    </row>
    <row r="4" spans="1:14" ht="27.75" customHeight="1" thickBot="1">
      <c r="A4" s="119"/>
      <c r="B4" s="120"/>
      <c r="C4" s="120"/>
      <c r="D4" s="120"/>
      <c r="E4" s="120"/>
      <c r="F4" s="120"/>
      <c r="G4" s="120"/>
      <c r="H4" s="120"/>
      <c r="I4" s="120"/>
      <c r="J4" s="120"/>
      <c r="K4" s="120"/>
      <c r="L4" s="120"/>
      <c r="M4" s="120"/>
      <c r="N4" s="121"/>
    </row>
    <row r="5" spans="1:14" ht="15.75" customHeight="1">
      <c r="A5" s="122" t="s">
        <v>100</v>
      </c>
      <c r="B5" s="123"/>
      <c r="C5" s="123"/>
      <c r="D5" s="123"/>
      <c r="E5" s="123"/>
      <c r="F5" s="123"/>
      <c r="G5" s="123"/>
      <c r="H5" s="123"/>
      <c r="I5" s="123"/>
      <c r="J5" s="123"/>
      <c r="K5" s="123"/>
      <c r="L5" s="123"/>
      <c r="M5" s="123"/>
      <c r="N5" s="124"/>
    </row>
    <row r="6" spans="1:14" ht="15.75" customHeight="1">
      <c r="A6" s="125"/>
      <c r="B6" s="126"/>
      <c r="C6" s="126"/>
      <c r="D6" s="126"/>
      <c r="E6" s="126"/>
      <c r="F6" s="126"/>
      <c r="G6" s="126"/>
      <c r="H6" s="126"/>
      <c r="I6" s="126"/>
      <c r="J6" s="126"/>
      <c r="K6" s="126"/>
      <c r="L6" s="126"/>
      <c r="M6" s="126"/>
      <c r="N6" s="127"/>
    </row>
    <row r="7" spans="1:14" ht="15.75" customHeight="1">
      <c r="A7" s="125"/>
      <c r="B7" s="126"/>
      <c r="C7" s="126"/>
      <c r="D7" s="126"/>
      <c r="E7" s="126"/>
      <c r="F7" s="126"/>
      <c r="G7" s="126"/>
      <c r="H7" s="126"/>
      <c r="I7" s="126"/>
      <c r="J7" s="126"/>
      <c r="K7" s="126"/>
      <c r="L7" s="126"/>
      <c r="M7" s="126"/>
      <c r="N7" s="127"/>
    </row>
    <row r="8" spans="1:14" ht="15.75" customHeight="1">
      <c r="A8" s="125"/>
      <c r="B8" s="126"/>
      <c r="C8" s="126"/>
      <c r="D8" s="126"/>
      <c r="E8" s="126"/>
      <c r="F8" s="126"/>
      <c r="G8" s="126"/>
      <c r="H8" s="126"/>
      <c r="I8" s="126"/>
      <c r="J8" s="126"/>
      <c r="K8" s="126"/>
      <c r="L8" s="126"/>
      <c r="M8" s="126"/>
      <c r="N8" s="127"/>
    </row>
    <row r="9" spans="1:14" ht="15.75" customHeight="1">
      <c r="A9" s="125"/>
      <c r="B9" s="126"/>
      <c r="C9" s="126"/>
      <c r="D9" s="126"/>
      <c r="E9" s="126"/>
      <c r="F9" s="126"/>
      <c r="G9" s="126"/>
      <c r="H9" s="126"/>
      <c r="I9" s="126"/>
      <c r="J9" s="126"/>
      <c r="K9" s="126"/>
      <c r="L9" s="126"/>
      <c r="M9" s="126"/>
      <c r="N9" s="127"/>
    </row>
    <row r="10" spans="1:14" ht="15.75" customHeight="1">
      <c r="A10" s="125"/>
      <c r="B10" s="126"/>
      <c r="C10" s="126"/>
      <c r="D10" s="126"/>
      <c r="E10" s="126"/>
      <c r="F10" s="126"/>
      <c r="G10" s="126"/>
      <c r="H10" s="126"/>
      <c r="I10" s="126"/>
      <c r="J10" s="126"/>
      <c r="K10" s="126"/>
      <c r="L10" s="126"/>
      <c r="M10" s="126"/>
      <c r="N10" s="127"/>
    </row>
    <row r="11" spans="1:14" ht="15.75" customHeight="1">
      <c r="A11" s="125"/>
      <c r="B11" s="126"/>
      <c r="C11" s="126"/>
      <c r="D11" s="126"/>
      <c r="E11" s="126"/>
      <c r="F11" s="126"/>
      <c r="G11" s="126"/>
      <c r="H11" s="126"/>
      <c r="I11" s="126"/>
      <c r="J11" s="126"/>
      <c r="K11" s="126"/>
      <c r="L11" s="126"/>
      <c r="M11" s="126"/>
      <c r="N11" s="127"/>
    </row>
    <row r="12" spans="1:14" ht="15.75" customHeight="1">
      <c r="A12" s="125"/>
      <c r="B12" s="126"/>
      <c r="C12" s="126"/>
      <c r="D12" s="126"/>
      <c r="E12" s="126"/>
      <c r="F12" s="126"/>
      <c r="G12" s="126"/>
      <c r="H12" s="126"/>
      <c r="I12" s="126"/>
      <c r="J12" s="126"/>
      <c r="K12" s="126"/>
      <c r="L12" s="126"/>
      <c r="M12" s="126"/>
      <c r="N12" s="127"/>
    </row>
    <row r="13" spans="1:14" ht="15.75" customHeight="1">
      <c r="A13" s="125"/>
      <c r="B13" s="126"/>
      <c r="C13" s="126"/>
      <c r="D13" s="126"/>
      <c r="E13" s="126"/>
      <c r="F13" s="126"/>
      <c r="G13" s="126"/>
      <c r="H13" s="126"/>
      <c r="I13" s="126"/>
      <c r="J13" s="126"/>
      <c r="K13" s="126"/>
      <c r="L13" s="126"/>
      <c r="M13" s="126"/>
      <c r="N13" s="127"/>
    </row>
    <row r="14" spans="1:14" ht="15.75" customHeight="1">
      <c r="A14" s="125"/>
      <c r="B14" s="126"/>
      <c r="C14" s="126"/>
      <c r="D14" s="126"/>
      <c r="E14" s="126"/>
      <c r="F14" s="126"/>
      <c r="G14" s="126"/>
      <c r="H14" s="126"/>
      <c r="I14" s="126"/>
      <c r="J14" s="126"/>
      <c r="K14" s="126"/>
      <c r="L14" s="126"/>
      <c r="M14" s="126"/>
      <c r="N14" s="127"/>
    </row>
    <row r="15" spans="1:14" ht="15.75" customHeight="1">
      <c r="A15" s="125"/>
      <c r="B15" s="126"/>
      <c r="C15" s="126"/>
      <c r="D15" s="126"/>
      <c r="E15" s="126"/>
      <c r="F15" s="126"/>
      <c r="G15" s="126"/>
      <c r="H15" s="126"/>
      <c r="I15" s="126"/>
      <c r="J15" s="126"/>
      <c r="K15" s="126"/>
      <c r="L15" s="126"/>
      <c r="M15" s="126"/>
      <c r="N15" s="127"/>
    </row>
    <row r="16" spans="1:14" ht="15.75" customHeight="1">
      <c r="A16" s="125"/>
      <c r="B16" s="126"/>
      <c r="C16" s="126"/>
      <c r="D16" s="126"/>
      <c r="E16" s="126"/>
      <c r="F16" s="126"/>
      <c r="G16" s="126"/>
      <c r="H16" s="126"/>
      <c r="I16" s="126"/>
      <c r="J16" s="126"/>
      <c r="K16" s="126"/>
      <c r="L16" s="126"/>
      <c r="M16" s="126"/>
      <c r="N16" s="127"/>
    </row>
    <row r="17" spans="1:14" ht="15.75" customHeight="1">
      <c r="A17" s="125"/>
      <c r="B17" s="126"/>
      <c r="C17" s="126"/>
      <c r="D17" s="126"/>
      <c r="E17" s="126"/>
      <c r="F17" s="126"/>
      <c r="G17" s="126"/>
      <c r="H17" s="126"/>
      <c r="I17" s="126"/>
      <c r="J17" s="126"/>
      <c r="K17" s="126"/>
      <c r="L17" s="126"/>
      <c r="M17" s="126"/>
      <c r="N17" s="127"/>
    </row>
    <row r="18" spans="1:14" ht="15.75" customHeight="1">
      <c r="A18" s="125"/>
      <c r="B18" s="126"/>
      <c r="C18" s="126"/>
      <c r="D18" s="126"/>
      <c r="E18" s="126"/>
      <c r="F18" s="126"/>
      <c r="G18" s="126"/>
      <c r="H18" s="126"/>
      <c r="I18" s="126"/>
      <c r="J18" s="126"/>
      <c r="K18" s="126"/>
      <c r="L18" s="126"/>
      <c r="M18" s="126"/>
      <c r="N18" s="127"/>
    </row>
    <row r="19" spans="1:14" ht="15.75" customHeight="1">
      <c r="A19" s="125"/>
      <c r="B19" s="126"/>
      <c r="C19" s="126"/>
      <c r="D19" s="126"/>
      <c r="E19" s="126"/>
      <c r="F19" s="126"/>
      <c r="G19" s="126"/>
      <c r="H19" s="126"/>
      <c r="I19" s="126"/>
      <c r="J19" s="126"/>
      <c r="K19" s="126"/>
      <c r="L19" s="126"/>
      <c r="M19" s="126"/>
      <c r="N19" s="127"/>
    </row>
    <row r="20" spans="1:14" ht="15.75" customHeight="1">
      <c r="A20" s="125"/>
      <c r="B20" s="126"/>
      <c r="C20" s="126"/>
      <c r="D20" s="126"/>
      <c r="E20" s="126"/>
      <c r="F20" s="126"/>
      <c r="G20" s="126"/>
      <c r="H20" s="126"/>
      <c r="I20" s="126"/>
      <c r="J20" s="126"/>
      <c r="K20" s="126"/>
      <c r="L20" s="126"/>
      <c r="M20" s="126"/>
      <c r="N20" s="127"/>
    </row>
    <row r="21" spans="1:14" ht="15.75" customHeight="1">
      <c r="A21" s="125"/>
      <c r="B21" s="126"/>
      <c r="C21" s="126"/>
      <c r="D21" s="126"/>
      <c r="E21" s="126"/>
      <c r="F21" s="126"/>
      <c r="G21" s="126"/>
      <c r="H21" s="126"/>
      <c r="I21" s="126"/>
      <c r="J21" s="126"/>
      <c r="K21" s="126"/>
      <c r="L21" s="126"/>
      <c r="M21" s="126"/>
      <c r="N21" s="127"/>
    </row>
    <row r="22" spans="1:14" ht="15.75" customHeight="1">
      <c r="A22" s="125"/>
      <c r="B22" s="126"/>
      <c r="C22" s="126"/>
      <c r="D22" s="126"/>
      <c r="E22" s="126"/>
      <c r="F22" s="126"/>
      <c r="G22" s="126"/>
      <c r="H22" s="126"/>
      <c r="I22" s="126"/>
      <c r="J22" s="126"/>
      <c r="K22" s="126"/>
      <c r="L22" s="126"/>
      <c r="M22" s="126"/>
      <c r="N22" s="127"/>
    </row>
    <row r="23" spans="1:14" ht="15.75" customHeight="1">
      <c r="A23" s="125"/>
      <c r="B23" s="126"/>
      <c r="C23" s="126"/>
      <c r="D23" s="126"/>
      <c r="E23" s="126"/>
      <c r="F23" s="126"/>
      <c r="G23" s="126"/>
      <c r="H23" s="126"/>
      <c r="I23" s="126"/>
      <c r="J23" s="126"/>
      <c r="K23" s="126"/>
      <c r="L23" s="126"/>
      <c r="M23" s="126"/>
      <c r="N23" s="127"/>
    </row>
    <row r="24" spans="1:14" ht="15.75" customHeight="1">
      <c r="A24" s="125"/>
      <c r="B24" s="126"/>
      <c r="C24" s="126"/>
      <c r="D24" s="126"/>
      <c r="E24" s="126"/>
      <c r="F24" s="126"/>
      <c r="G24" s="126"/>
      <c r="H24" s="126"/>
      <c r="I24" s="126"/>
      <c r="J24" s="126"/>
      <c r="K24" s="126"/>
      <c r="L24" s="126"/>
      <c r="M24" s="126"/>
      <c r="N24" s="127"/>
    </row>
    <row r="25" spans="1:14" ht="15.75" customHeight="1">
      <c r="A25" s="125"/>
      <c r="B25" s="126"/>
      <c r="C25" s="126"/>
      <c r="D25" s="126"/>
      <c r="E25" s="126"/>
      <c r="F25" s="126"/>
      <c r="G25" s="126"/>
      <c r="H25" s="126"/>
      <c r="I25" s="126"/>
      <c r="J25" s="126"/>
      <c r="K25" s="126"/>
      <c r="L25" s="126"/>
      <c r="M25" s="126"/>
      <c r="N25" s="127"/>
    </row>
    <row r="26" spans="1:14" ht="15.75" customHeight="1">
      <c r="A26" s="125"/>
      <c r="B26" s="126"/>
      <c r="C26" s="126"/>
      <c r="D26" s="126"/>
      <c r="E26" s="126"/>
      <c r="F26" s="126"/>
      <c r="G26" s="126"/>
      <c r="H26" s="126"/>
      <c r="I26" s="126"/>
      <c r="J26" s="126"/>
      <c r="K26" s="126"/>
      <c r="L26" s="126"/>
      <c r="M26" s="126"/>
      <c r="N26" s="127"/>
    </row>
    <row r="27" spans="1:14" ht="15.75" customHeight="1">
      <c r="A27" s="125"/>
      <c r="B27" s="126"/>
      <c r="C27" s="126"/>
      <c r="D27" s="126"/>
      <c r="E27" s="126"/>
      <c r="F27" s="126"/>
      <c r="G27" s="126"/>
      <c r="H27" s="126"/>
      <c r="I27" s="126"/>
      <c r="J27" s="126"/>
      <c r="K27" s="126"/>
      <c r="L27" s="126"/>
      <c r="M27" s="126"/>
      <c r="N27" s="127"/>
    </row>
    <row r="28" spans="1:14" ht="15.75" customHeight="1">
      <c r="A28" s="125"/>
      <c r="B28" s="126"/>
      <c r="C28" s="126"/>
      <c r="D28" s="126"/>
      <c r="E28" s="126"/>
      <c r="F28" s="126"/>
      <c r="G28" s="126"/>
      <c r="H28" s="126"/>
      <c r="I28" s="126"/>
      <c r="J28" s="126"/>
      <c r="K28" s="126"/>
      <c r="L28" s="126"/>
      <c r="M28" s="126"/>
      <c r="N28" s="127"/>
    </row>
    <row r="29" spans="1:14" ht="15.75" customHeight="1">
      <c r="A29" s="125"/>
      <c r="B29" s="126"/>
      <c r="C29" s="126"/>
      <c r="D29" s="126"/>
      <c r="E29" s="126"/>
      <c r="F29" s="126"/>
      <c r="G29" s="126"/>
      <c r="H29" s="126"/>
      <c r="I29" s="126"/>
      <c r="J29" s="126"/>
      <c r="K29" s="126"/>
      <c r="L29" s="126"/>
      <c r="M29" s="126"/>
      <c r="N29" s="127"/>
    </row>
    <row r="30" spans="1:14" ht="15.75" customHeight="1">
      <c r="A30" s="125"/>
      <c r="B30" s="126"/>
      <c r="C30" s="126"/>
      <c r="D30" s="126"/>
      <c r="E30" s="126"/>
      <c r="F30" s="126"/>
      <c r="G30" s="126"/>
      <c r="H30" s="126"/>
      <c r="I30" s="126"/>
      <c r="J30" s="126"/>
      <c r="K30" s="126"/>
      <c r="L30" s="126"/>
      <c r="M30" s="126"/>
      <c r="N30" s="127"/>
    </row>
    <row r="31" spans="1:14" ht="15.75" customHeight="1">
      <c r="A31" s="125"/>
      <c r="B31" s="126"/>
      <c r="C31" s="126"/>
      <c r="D31" s="126"/>
      <c r="E31" s="126"/>
      <c r="F31" s="126"/>
      <c r="G31" s="126"/>
      <c r="H31" s="126"/>
      <c r="I31" s="126"/>
      <c r="J31" s="126"/>
      <c r="K31" s="126"/>
      <c r="L31" s="126"/>
      <c r="M31" s="126"/>
      <c r="N31" s="127"/>
    </row>
    <row r="32" spans="1:14" ht="15.75" customHeight="1">
      <c r="A32" s="125"/>
      <c r="B32" s="126"/>
      <c r="C32" s="126"/>
      <c r="D32" s="126"/>
      <c r="E32" s="126"/>
      <c r="F32" s="126"/>
      <c r="G32" s="126"/>
      <c r="H32" s="126"/>
      <c r="I32" s="126"/>
      <c r="J32" s="126"/>
      <c r="K32" s="126"/>
      <c r="L32" s="126"/>
      <c r="M32" s="126"/>
      <c r="N32" s="127"/>
    </row>
    <row r="33" spans="1:14" ht="15.75" customHeight="1">
      <c r="A33" s="125"/>
      <c r="B33" s="126"/>
      <c r="C33" s="126"/>
      <c r="D33" s="126"/>
      <c r="E33" s="126"/>
      <c r="F33" s="126"/>
      <c r="G33" s="126"/>
      <c r="H33" s="126"/>
      <c r="I33" s="126"/>
      <c r="J33" s="126"/>
      <c r="K33" s="126"/>
      <c r="L33" s="126"/>
      <c r="M33" s="126"/>
      <c r="N33" s="127"/>
    </row>
    <row r="34" spans="1:14" ht="15.75" customHeight="1">
      <c r="A34" s="125"/>
      <c r="B34" s="126"/>
      <c r="C34" s="126"/>
      <c r="D34" s="126"/>
      <c r="E34" s="126"/>
      <c r="F34" s="126"/>
      <c r="G34" s="126"/>
      <c r="H34" s="126"/>
      <c r="I34" s="126"/>
      <c r="J34" s="126"/>
      <c r="K34" s="126"/>
      <c r="L34" s="126"/>
      <c r="M34" s="126"/>
      <c r="N34" s="127"/>
    </row>
    <row r="35" spans="1:14" ht="15.75" customHeight="1">
      <c r="A35" s="125"/>
      <c r="B35" s="126"/>
      <c r="C35" s="126"/>
      <c r="D35" s="126"/>
      <c r="E35" s="126"/>
      <c r="F35" s="126"/>
      <c r="G35" s="126"/>
      <c r="H35" s="126"/>
      <c r="I35" s="126"/>
      <c r="J35" s="126"/>
      <c r="K35" s="126"/>
      <c r="L35" s="126"/>
      <c r="M35" s="126"/>
      <c r="N35" s="127"/>
    </row>
    <row r="36" spans="1:14" ht="15.75" customHeight="1">
      <c r="A36" s="125"/>
      <c r="B36" s="126"/>
      <c r="C36" s="126"/>
      <c r="D36" s="126"/>
      <c r="E36" s="126"/>
      <c r="F36" s="126"/>
      <c r="G36" s="126"/>
      <c r="H36" s="126"/>
      <c r="I36" s="126"/>
      <c r="J36" s="126"/>
      <c r="K36" s="126"/>
      <c r="L36" s="126"/>
      <c r="M36" s="126"/>
      <c r="N36" s="127"/>
    </row>
    <row r="37" spans="1:14" ht="15.75" customHeight="1">
      <c r="A37" s="125"/>
      <c r="B37" s="126"/>
      <c r="C37" s="126"/>
      <c r="D37" s="126"/>
      <c r="E37" s="126"/>
      <c r="F37" s="126"/>
      <c r="G37" s="126"/>
      <c r="H37" s="126"/>
      <c r="I37" s="126"/>
      <c r="J37" s="126"/>
      <c r="K37" s="126"/>
      <c r="L37" s="126"/>
      <c r="M37" s="126"/>
      <c r="N37" s="127"/>
    </row>
    <row r="38" spans="1:14" ht="22.5" customHeight="1">
      <c r="A38" s="125"/>
      <c r="B38" s="126"/>
      <c r="C38" s="126"/>
      <c r="D38" s="126"/>
      <c r="E38" s="126"/>
      <c r="F38" s="126"/>
      <c r="G38" s="126"/>
      <c r="H38" s="126"/>
      <c r="I38" s="126"/>
      <c r="J38" s="126"/>
      <c r="K38" s="126"/>
      <c r="L38" s="126"/>
      <c r="M38" s="126"/>
      <c r="N38" s="127"/>
    </row>
    <row r="39" spans="1:14" ht="15.75" hidden="1" customHeight="1">
      <c r="A39" s="125"/>
      <c r="B39" s="126"/>
      <c r="C39" s="126"/>
      <c r="D39" s="126"/>
      <c r="E39" s="126"/>
      <c r="F39" s="126"/>
      <c r="G39" s="126"/>
      <c r="H39" s="126"/>
      <c r="I39" s="126"/>
      <c r="J39" s="126"/>
      <c r="K39" s="126"/>
      <c r="L39" s="126"/>
      <c r="M39" s="126"/>
      <c r="N39" s="127"/>
    </row>
    <row r="40" spans="1:14" ht="15.75" hidden="1" customHeight="1">
      <c r="A40" s="125"/>
      <c r="B40" s="126"/>
      <c r="C40" s="126"/>
      <c r="D40" s="126"/>
      <c r="E40" s="126"/>
      <c r="F40" s="126"/>
      <c r="G40" s="126"/>
      <c r="H40" s="126"/>
      <c r="I40" s="126"/>
      <c r="J40" s="126"/>
      <c r="K40" s="126"/>
      <c r="L40" s="126"/>
      <c r="M40" s="126"/>
      <c r="N40" s="127"/>
    </row>
    <row r="41" spans="1:14" ht="15.75" hidden="1" customHeight="1">
      <c r="A41" s="125"/>
      <c r="B41" s="126"/>
      <c r="C41" s="126"/>
      <c r="D41" s="126"/>
      <c r="E41" s="126"/>
      <c r="F41" s="126"/>
      <c r="G41" s="126"/>
      <c r="H41" s="126"/>
      <c r="I41" s="126"/>
      <c r="J41" s="126"/>
      <c r="K41" s="126"/>
      <c r="L41" s="126"/>
      <c r="M41" s="126"/>
      <c r="N41" s="127"/>
    </row>
    <row r="42" spans="1:14" ht="47.25" hidden="1" customHeight="1">
      <c r="A42" s="128"/>
      <c r="B42" s="129"/>
      <c r="C42" s="129"/>
      <c r="D42" s="129"/>
      <c r="E42" s="129"/>
      <c r="F42" s="129"/>
      <c r="G42" s="129"/>
      <c r="H42" s="129"/>
      <c r="I42" s="129"/>
      <c r="J42" s="129"/>
      <c r="K42" s="129"/>
      <c r="L42" s="129"/>
      <c r="M42" s="129"/>
      <c r="N42" s="130"/>
    </row>
    <row r="43" spans="1:14" ht="15.75" customHeight="1">
      <c r="A43" s="31"/>
      <c r="B43" s="31"/>
      <c r="C43" s="31"/>
      <c r="D43" s="31"/>
      <c r="E43" s="31"/>
      <c r="F43" s="31"/>
      <c r="G43" s="31"/>
      <c r="H43" s="31"/>
      <c r="I43" s="31"/>
      <c r="J43" s="31"/>
      <c r="K43" s="31"/>
      <c r="L43" s="31"/>
      <c r="M43" s="31"/>
      <c r="N43" s="31"/>
    </row>
    <row r="44" spans="1:14" ht="15.75" customHeight="1">
      <c r="A44" s="31"/>
      <c r="B44" s="31"/>
      <c r="C44" s="31"/>
      <c r="D44" s="31"/>
      <c r="E44" s="31"/>
      <c r="F44" s="31"/>
      <c r="G44" s="31"/>
      <c r="H44" s="31"/>
      <c r="I44" s="31"/>
      <c r="J44" s="31"/>
      <c r="K44" s="31"/>
      <c r="L44" s="31"/>
      <c r="M44" s="31"/>
      <c r="N44" s="31"/>
    </row>
    <row r="45" spans="1:14" ht="15.75" customHeight="1">
      <c r="A45" s="31"/>
      <c r="B45" s="31"/>
      <c r="C45" s="31"/>
      <c r="D45" s="31"/>
      <c r="E45" s="31"/>
      <c r="F45" s="31"/>
      <c r="G45" s="31"/>
      <c r="H45" s="31"/>
      <c r="I45" s="31"/>
      <c r="J45" s="31"/>
      <c r="K45" s="31"/>
      <c r="L45" s="31"/>
      <c r="M45" s="31"/>
      <c r="N45" s="31"/>
    </row>
    <row r="46" spans="1:14" ht="15.75" customHeight="1">
      <c r="A46" s="31"/>
      <c r="B46" s="31"/>
      <c r="C46" s="31"/>
      <c r="D46" s="31"/>
      <c r="E46" s="31"/>
      <c r="F46" s="31"/>
      <c r="G46" s="31"/>
      <c r="H46" s="31"/>
      <c r="I46" s="31"/>
      <c r="J46" s="31"/>
      <c r="K46" s="31"/>
      <c r="L46" s="31"/>
      <c r="M46" s="31"/>
      <c r="N46" s="31"/>
    </row>
    <row r="47" spans="1:14" ht="15.75" customHeight="1">
      <c r="A47" s="31"/>
      <c r="B47" s="31"/>
      <c r="C47" s="31"/>
      <c r="D47" s="31"/>
      <c r="E47" s="31"/>
      <c r="F47" s="31"/>
      <c r="G47" s="31"/>
      <c r="H47" s="31"/>
      <c r="I47" s="31"/>
      <c r="J47" s="31"/>
      <c r="K47" s="31"/>
      <c r="L47" s="31"/>
      <c r="M47" s="31"/>
      <c r="N47" s="31"/>
    </row>
    <row r="48" spans="1:14" ht="15.75" customHeight="1">
      <c r="A48" s="31"/>
      <c r="B48" s="31"/>
      <c r="C48" s="31"/>
      <c r="D48" s="31"/>
      <c r="E48" s="31"/>
      <c r="F48" s="31"/>
      <c r="G48" s="31"/>
      <c r="H48" s="31"/>
      <c r="I48" s="31"/>
      <c r="J48" s="31"/>
      <c r="K48" s="31"/>
      <c r="L48" s="31"/>
      <c r="M48" s="31"/>
      <c r="N48" s="31"/>
    </row>
  </sheetData>
  <sheetProtection algorithmName="SHA-512" hashValue="i1MCCPDu1cWLuChBOeTknoj7s1EAlw/oICqLoBASupb5YdzaGx+RY9eXqHDpeiVgrsUl7jZp7ggBwJynG8Qu5Q==" saltValue="E4QV3oqzxNWssO5xozQXog==" spinCount="100000" sheet="1" objects="1" scenarios="1"/>
  <mergeCells count="2">
    <mergeCell ref="A1:N4"/>
    <mergeCell ref="A5:N42"/>
  </mergeCells>
  <phoneticPr fontId="18" type="noConversion"/>
  <pageMargins left="0.7" right="0.7" top="0.75" bottom="0.75" header="0.3" footer="0.3"/>
  <pageSetup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13D6E-1445-4A62-9B1D-BB4907D34E48}">
  <dimension ref="A1:Q24"/>
  <sheetViews>
    <sheetView workbookViewId="0">
      <selection activeCell="C5" sqref="C5:D5"/>
    </sheetView>
  </sheetViews>
  <sheetFormatPr defaultColWidth="9" defaultRowHeight="15.6"/>
  <cols>
    <col min="1" max="1" width="20.59765625" style="72" customWidth="1"/>
    <col min="2" max="2" width="8.3984375" style="72" customWidth="1"/>
    <col min="3" max="3" width="12.3984375" style="72" customWidth="1"/>
    <col min="4" max="4" width="50.19921875" style="72" customWidth="1"/>
    <col min="5" max="5" width="3.5" style="72" customWidth="1"/>
    <col min="6" max="6" width="22.3984375" style="72" bestFit="1" customWidth="1"/>
    <col min="7" max="7" width="12.3984375" style="72" customWidth="1"/>
    <col min="8" max="8" width="50.19921875" style="72" customWidth="1"/>
    <col min="9" max="9" width="4.09765625" style="73" customWidth="1"/>
    <col min="10" max="10" width="22.3984375" style="72" bestFit="1" customWidth="1"/>
    <col min="11" max="11" width="12.3984375" style="72" customWidth="1"/>
    <col min="12" max="12" width="50.19921875" style="72" customWidth="1"/>
    <col min="13" max="13" width="4" style="73" customWidth="1"/>
    <col min="14" max="14" width="22.3984375" style="72" bestFit="1" customWidth="1"/>
    <col min="15" max="15" width="12.3984375" style="72" customWidth="1"/>
    <col min="16" max="16" width="50.09765625" style="72" customWidth="1"/>
    <col min="17" max="17" width="3.8984375" style="73" customWidth="1"/>
    <col min="18" max="18" width="17" style="72" customWidth="1"/>
    <col min="19" max="16384" width="9" style="72"/>
  </cols>
  <sheetData>
    <row r="1" spans="1:17" ht="22.8">
      <c r="A1" s="150" t="s">
        <v>63</v>
      </c>
      <c r="B1" s="150"/>
      <c r="C1" s="150"/>
      <c r="D1" s="150"/>
      <c r="E1" s="71"/>
      <c r="F1" s="71"/>
      <c r="G1" s="71"/>
    </row>
    <row r="2" spans="1:17" s="78" customFormat="1" ht="21">
      <c r="A2" s="151" t="s">
        <v>0</v>
      </c>
      <c r="B2" s="151"/>
      <c r="C2" s="74"/>
      <c r="D2" s="75"/>
      <c r="E2" s="76"/>
      <c r="F2" s="77"/>
      <c r="G2" s="77"/>
      <c r="I2" s="73"/>
      <c r="M2" s="73"/>
      <c r="Q2" s="73"/>
    </row>
    <row r="4" spans="1:17" ht="16.2" thickBot="1"/>
    <row r="5" spans="1:17">
      <c r="A5" s="136" t="s">
        <v>1</v>
      </c>
      <c r="B5" s="137"/>
      <c r="C5" s="148"/>
      <c r="D5" s="149"/>
      <c r="E5" s="113"/>
      <c r="F5" s="86" t="s">
        <v>2</v>
      </c>
      <c r="G5" s="146"/>
      <c r="H5" s="147"/>
      <c r="J5" s="86" t="s">
        <v>3</v>
      </c>
      <c r="K5" s="146"/>
      <c r="L5" s="147"/>
      <c r="N5" s="86" t="s">
        <v>4</v>
      </c>
      <c r="O5" s="146"/>
      <c r="P5" s="147"/>
    </row>
    <row r="6" spans="1:17">
      <c r="A6" s="134" t="s">
        <v>5</v>
      </c>
      <c r="B6" s="135"/>
      <c r="C6" s="87" t="s">
        <v>6</v>
      </c>
      <c r="D6" s="88" t="s">
        <v>7</v>
      </c>
      <c r="E6" s="79"/>
      <c r="F6" s="95" t="s">
        <v>5</v>
      </c>
      <c r="G6" s="87" t="s">
        <v>6</v>
      </c>
      <c r="H6" s="88" t="s">
        <v>7</v>
      </c>
      <c r="J6" s="95" t="s">
        <v>5</v>
      </c>
      <c r="K6" s="87" t="s">
        <v>6</v>
      </c>
      <c r="L6" s="88" t="s">
        <v>7</v>
      </c>
      <c r="N6" s="95" t="s">
        <v>5</v>
      </c>
      <c r="O6" s="87" t="s">
        <v>6</v>
      </c>
      <c r="P6" s="88" t="s">
        <v>7</v>
      </c>
    </row>
    <row r="7" spans="1:17" ht="43.5" customHeight="1">
      <c r="A7" s="138" t="s">
        <v>53</v>
      </c>
      <c r="B7" s="139"/>
      <c r="C7" s="80"/>
      <c r="D7" s="81"/>
      <c r="F7" s="89" t="s">
        <v>53</v>
      </c>
      <c r="G7" s="80"/>
      <c r="H7" s="81"/>
      <c r="J7" s="89" t="s">
        <v>53</v>
      </c>
      <c r="K7" s="80"/>
      <c r="L7" s="81"/>
      <c r="N7" s="89" t="s">
        <v>53</v>
      </c>
      <c r="O7" s="80"/>
      <c r="P7" s="81"/>
    </row>
    <row r="8" spans="1:17" ht="43.5" customHeight="1">
      <c r="A8" s="138" t="s">
        <v>54</v>
      </c>
      <c r="B8" s="139"/>
      <c r="C8" s="80"/>
      <c r="D8" s="81"/>
      <c r="F8" s="89" t="s">
        <v>54</v>
      </c>
      <c r="G8" s="80"/>
      <c r="H8" s="81"/>
      <c r="J8" s="89" t="s">
        <v>54</v>
      </c>
      <c r="K8" s="80"/>
      <c r="L8" s="81"/>
      <c r="N8" s="89" t="s">
        <v>54</v>
      </c>
      <c r="O8" s="80"/>
      <c r="P8" s="81"/>
    </row>
    <row r="9" spans="1:17" ht="43.5" customHeight="1">
      <c r="A9" s="138" t="s">
        <v>55</v>
      </c>
      <c r="B9" s="139"/>
      <c r="C9" s="80"/>
      <c r="D9" s="81"/>
      <c r="F9" s="89" t="s">
        <v>55</v>
      </c>
      <c r="G9" s="80"/>
      <c r="H9" s="81"/>
      <c r="J9" s="89" t="s">
        <v>55</v>
      </c>
      <c r="K9" s="80"/>
      <c r="L9" s="81"/>
      <c r="N9" s="89" t="s">
        <v>55</v>
      </c>
      <c r="O9" s="80"/>
      <c r="P9" s="81"/>
    </row>
    <row r="10" spans="1:17" ht="43.5" customHeight="1">
      <c r="A10" s="138" t="s">
        <v>8</v>
      </c>
      <c r="B10" s="139"/>
      <c r="C10" s="80"/>
      <c r="D10" s="81"/>
      <c r="F10" s="89" t="s">
        <v>8</v>
      </c>
      <c r="G10" s="80"/>
      <c r="H10" s="81"/>
      <c r="J10" s="89" t="s">
        <v>8</v>
      </c>
      <c r="K10" s="80"/>
      <c r="L10" s="81"/>
      <c r="N10" s="89" t="s">
        <v>8</v>
      </c>
      <c r="O10" s="80"/>
      <c r="P10" s="81"/>
    </row>
    <row r="11" spans="1:17" ht="43.5" customHeight="1">
      <c r="A11" s="138" t="s">
        <v>56</v>
      </c>
      <c r="B11" s="139"/>
      <c r="C11" s="80"/>
      <c r="D11" s="81"/>
      <c r="F11" s="89" t="s">
        <v>56</v>
      </c>
      <c r="G11" s="80"/>
      <c r="H11" s="81"/>
      <c r="J11" s="89" t="s">
        <v>56</v>
      </c>
      <c r="K11" s="80"/>
      <c r="L11" s="81"/>
      <c r="N11" s="89" t="s">
        <v>56</v>
      </c>
      <c r="O11" s="80"/>
      <c r="P11" s="81"/>
    </row>
    <row r="12" spans="1:17" ht="43.5" customHeight="1">
      <c r="A12" s="138" t="s">
        <v>57</v>
      </c>
      <c r="B12" s="139"/>
      <c r="C12" s="80"/>
      <c r="D12" s="81"/>
      <c r="F12" s="89" t="s">
        <v>57</v>
      </c>
      <c r="G12" s="80"/>
      <c r="H12" s="81"/>
      <c r="J12" s="89" t="s">
        <v>57</v>
      </c>
      <c r="K12" s="80"/>
      <c r="L12" s="81"/>
      <c r="N12" s="89" t="s">
        <v>57</v>
      </c>
      <c r="O12" s="80"/>
      <c r="P12" s="81"/>
    </row>
    <row r="13" spans="1:17" ht="43.5" customHeight="1">
      <c r="A13" s="138"/>
      <c r="B13" s="139"/>
      <c r="C13" s="80"/>
      <c r="D13" s="81"/>
      <c r="F13" s="96"/>
      <c r="G13" s="80"/>
      <c r="H13" s="81"/>
      <c r="J13" s="96"/>
      <c r="K13" s="80"/>
      <c r="L13" s="81"/>
      <c r="N13" s="96"/>
      <c r="O13" s="80"/>
      <c r="P13" s="81"/>
    </row>
    <row r="14" spans="1:17">
      <c r="A14" s="140" t="s">
        <v>9</v>
      </c>
      <c r="B14" s="141"/>
      <c r="C14" s="90">
        <f>SUM(C7:C13)</f>
        <v>0</v>
      </c>
      <c r="D14" s="99"/>
      <c r="F14" s="97" t="s">
        <v>9</v>
      </c>
      <c r="G14" s="90">
        <f>SUM(G7:G13)</f>
        <v>0</v>
      </c>
      <c r="H14" s="99"/>
      <c r="J14" s="97" t="s">
        <v>9</v>
      </c>
      <c r="K14" s="90">
        <f>SUM(K7:K13)</f>
        <v>0</v>
      </c>
      <c r="L14" s="99"/>
      <c r="N14" s="97" t="s">
        <v>9</v>
      </c>
      <c r="O14" s="90">
        <f>SUM(O7:O13)</f>
        <v>0</v>
      </c>
      <c r="P14" s="99"/>
    </row>
    <row r="15" spans="1:17">
      <c r="A15" s="91" t="s">
        <v>10</v>
      </c>
      <c r="B15" s="82"/>
      <c r="C15" s="90">
        <f>C14*B15</f>
        <v>0</v>
      </c>
      <c r="D15" s="99"/>
      <c r="F15" s="91" t="s">
        <v>10</v>
      </c>
      <c r="G15" s="90">
        <f>G14*B15</f>
        <v>0</v>
      </c>
      <c r="H15" s="99"/>
      <c r="J15" s="91" t="s">
        <v>10</v>
      </c>
      <c r="K15" s="90">
        <f>K14*B15</f>
        <v>0</v>
      </c>
      <c r="L15" s="99"/>
      <c r="N15" s="91" t="s">
        <v>10</v>
      </c>
      <c r="O15" s="90">
        <f>O14*B15</f>
        <v>0</v>
      </c>
      <c r="P15" s="99"/>
    </row>
    <row r="16" spans="1:17">
      <c r="A16" s="140" t="s">
        <v>11</v>
      </c>
      <c r="B16" s="141"/>
      <c r="C16" s="90">
        <f>C14+C15</f>
        <v>0</v>
      </c>
      <c r="D16" s="99"/>
      <c r="F16" s="97" t="s">
        <v>11</v>
      </c>
      <c r="G16" s="90">
        <f>G14+G15</f>
        <v>0</v>
      </c>
      <c r="H16" s="99"/>
      <c r="J16" s="97" t="s">
        <v>11</v>
      </c>
      <c r="K16" s="90">
        <f>K14+K15</f>
        <v>0</v>
      </c>
      <c r="L16" s="99"/>
      <c r="N16" s="97" t="s">
        <v>11</v>
      </c>
      <c r="O16" s="90">
        <f>O14+O15</f>
        <v>0</v>
      </c>
      <c r="P16" s="99"/>
    </row>
    <row r="17" spans="1:16" ht="46.8">
      <c r="A17" s="92" t="s">
        <v>71</v>
      </c>
      <c r="B17" s="93">
        <v>1</v>
      </c>
      <c r="C17" s="90">
        <f>C16*B17</f>
        <v>0</v>
      </c>
      <c r="D17" s="99"/>
      <c r="F17" s="92" t="s">
        <v>72</v>
      </c>
      <c r="G17" s="90">
        <f>G16*B17</f>
        <v>0</v>
      </c>
      <c r="H17" s="99"/>
      <c r="J17" s="92" t="s">
        <v>72</v>
      </c>
      <c r="K17" s="90">
        <f>K16*B17</f>
        <v>0</v>
      </c>
      <c r="L17" s="99"/>
      <c r="N17" s="92" t="s">
        <v>72</v>
      </c>
      <c r="O17" s="90">
        <f>O16*B17</f>
        <v>0</v>
      </c>
      <c r="P17" s="99"/>
    </row>
    <row r="18" spans="1:16">
      <c r="A18" s="142" t="s">
        <v>13</v>
      </c>
      <c r="B18" s="143"/>
      <c r="C18" s="83"/>
      <c r="D18" s="99"/>
      <c r="F18" s="91" t="s">
        <v>13</v>
      </c>
      <c r="G18" s="83"/>
      <c r="H18" s="99"/>
      <c r="J18" s="91" t="s">
        <v>13</v>
      </c>
      <c r="K18" s="83"/>
      <c r="L18" s="99"/>
      <c r="N18" s="91" t="s">
        <v>13</v>
      </c>
      <c r="O18" s="83"/>
      <c r="P18" s="99"/>
    </row>
    <row r="19" spans="1:16" ht="16.2" thickBot="1">
      <c r="A19" s="144" t="s">
        <v>14</v>
      </c>
      <c r="B19" s="145"/>
      <c r="C19" s="94" t="e">
        <f>C17/C18</f>
        <v>#DIV/0!</v>
      </c>
      <c r="D19" s="100"/>
      <c r="F19" s="98" t="s">
        <v>14</v>
      </c>
      <c r="G19" s="94" t="e">
        <f>G17/G18</f>
        <v>#DIV/0!</v>
      </c>
      <c r="H19" s="100"/>
      <c r="J19" s="98" t="s">
        <v>14</v>
      </c>
      <c r="K19" s="94" t="e">
        <f>K17/K18</f>
        <v>#DIV/0!</v>
      </c>
      <c r="L19" s="100"/>
      <c r="N19" s="98" t="s">
        <v>14</v>
      </c>
      <c r="O19" s="94" t="e">
        <f>O17/O18</f>
        <v>#DIV/0!</v>
      </c>
      <c r="P19" s="100"/>
    </row>
    <row r="20" spans="1:16">
      <c r="L20" s="84"/>
      <c r="P20" s="84"/>
    </row>
    <row r="21" spans="1:16">
      <c r="B21" s="85"/>
      <c r="C21" s="85"/>
      <c r="D21" s="85"/>
    </row>
    <row r="22" spans="1:16">
      <c r="A22" s="101">
        <f>C16+G16+K16+O16</f>
        <v>0</v>
      </c>
      <c r="B22" s="102" t="s">
        <v>15</v>
      </c>
      <c r="C22" s="103"/>
      <c r="D22" s="104"/>
    </row>
    <row r="23" spans="1:16">
      <c r="A23" s="101">
        <f>C17+G17+K17+O17</f>
        <v>0</v>
      </c>
      <c r="B23" s="102" t="s">
        <v>71</v>
      </c>
      <c r="C23" s="103"/>
      <c r="D23" s="104"/>
    </row>
    <row r="24" spans="1:16">
      <c r="A24" s="101" t="e">
        <f>#REF!+#REF!+#REF!+#REF!</f>
        <v>#REF!</v>
      </c>
      <c r="B24" s="131" t="s">
        <v>12</v>
      </c>
      <c r="C24" s="132"/>
      <c r="D24" s="133"/>
    </row>
  </sheetData>
  <sheetProtection algorithmName="SHA-512" hashValue="42zwPSgwXmwm2rE/oOaPZsHg42dTYWrYmFAHm3Sr2fz8bsclNOvs65fhd0li6L4VAtPBseNw4tH2mRf3akgp5A==" saltValue="ZQ7sbOp62jOD5XUhbjdXvg==" spinCount="100000" sheet="1" objects="1" scenarios="1"/>
  <mergeCells count="20">
    <mergeCell ref="G5:H5"/>
    <mergeCell ref="C5:D5"/>
    <mergeCell ref="K5:L5"/>
    <mergeCell ref="O5:P5"/>
    <mergeCell ref="A1:D1"/>
    <mergeCell ref="A2:B2"/>
    <mergeCell ref="B24:D24"/>
    <mergeCell ref="A6:B6"/>
    <mergeCell ref="A5:B5"/>
    <mergeCell ref="A13:B13"/>
    <mergeCell ref="A14:B14"/>
    <mergeCell ref="A18:B18"/>
    <mergeCell ref="A19:B19"/>
    <mergeCell ref="A16:B16"/>
    <mergeCell ref="A7:B7"/>
    <mergeCell ref="A8:B8"/>
    <mergeCell ref="A9:B9"/>
    <mergeCell ref="A10:B10"/>
    <mergeCell ref="A11:B11"/>
    <mergeCell ref="A12:B12"/>
  </mergeCells>
  <pageMargins left="0.7" right="0.7" top="0.75" bottom="0.75" header="0.3" footer="0.3"/>
  <pageSetup orientation="portrait" r:id="rId1"/>
  <ignoredErrors>
    <ignoredError sqref="C16 G16 K16 O16"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A80A4768-D274-419A-BA20-8A3C045FF213}">
          <x14:formula1>
            <xm:f>'Class List'!$A$1:$A$15</xm:f>
          </x14:formula1>
          <xm:sqref>C5:D5 I5 E5 M5 G5:H5 K5:L5 O5:P5 Q5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489E6-FFE8-46F1-BAAB-4671D9B82E49}">
  <sheetPr>
    <pageSetUpPr fitToPage="1"/>
  </sheetPr>
  <dimension ref="A1:Z29"/>
  <sheetViews>
    <sheetView zoomScale="79" zoomScaleNormal="79" workbookViewId="0">
      <selection activeCell="F35" sqref="F35"/>
    </sheetView>
  </sheetViews>
  <sheetFormatPr defaultColWidth="9.69921875" defaultRowHeight="15"/>
  <cols>
    <col min="1" max="1" width="33.69921875" style="4" bestFit="1" customWidth="1"/>
    <col min="2" max="26" width="13.09765625" style="4" customWidth="1"/>
    <col min="27" max="16384" width="9.69921875" style="4"/>
  </cols>
  <sheetData>
    <row r="1" spans="1:26" ht="19.5" customHeight="1">
      <c r="A1" s="155" t="s">
        <v>16</v>
      </c>
      <c r="B1" s="155"/>
      <c r="C1" s="155"/>
      <c r="D1" s="155"/>
      <c r="E1" s="155"/>
      <c r="F1" s="155"/>
      <c r="G1" s="2"/>
      <c r="H1" s="2"/>
      <c r="I1" s="2"/>
      <c r="J1" s="2"/>
      <c r="K1" s="2"/>
      <c r="L1" s="3"/>
      <c r="M1" s="3"/>
      <c r="N1" s="3"/>
      <c r="O1" s="3"/>
      <c r="P1" s="3"/>
      <c r="Q1" s="3"/>
      <c r="R1" s="3"/>
      <c r="S1" s="3"/>
      <c r="T1" s="3"/>
      <c r="U1" s="3"/>
    </row>
    <row r="2" spans="1:26" ht="19.5" customHeight="1">
      <c r="A2" s="155"/>
      <c r="B2" s="155"/>
      <c r="C2" s="155"/>
      <c r="D2" s="155"/>
      <c r="E2" s="155"/>
      <c r="F2" s="155"/>
      <c r="G2" s="2"/>
      <c r="H2" s="2"/>
      <c r="I2" s="2"/>
      <c r="J2" s="2"/>
      <c r="K2" s="2"/>
      <c r="L2" s="3"/>
      <c r="M2" s="3"/>
      <c r="N2" s="3"/>
      <c r="O2" s="3"/>
      <c r="P2" s="3"/>
      <c r="Q2" s="3"/>
      <c r="R2" s="3"/>
      <c r="S2" s="3"/>
      <c r="T2" s="3"/>
      <c r="U2" s="3"/>
    </row>
    <row r="3" spans="1:26" ht="19.5" customHeight="1">
      <c r="A3" s="156" t="s">
        <v>86</v>
      </c>
      <c r="B3" s="156"/>
      <c r="C3" s="156"/>
      <c r="D3" s="156"/>
      <c r="E3" s="156"/>
      <c r="F3" s="156"/>
      <c r="G3" s="5"/>
      <c r="H3" s="5"/>
      <c r="I3" s="5"/>
      <c r="J3" s="5"/>
      <c r="K3" s="5"/>
      <c r="L3" s="6"/>
      <c r="M3" s="6"/>
      <c r="N3" s="6"/>
      <c r="O3" s="6"/>
      <c r="P3" s="6"/>
      <c r="Q3" s="6"/>
      <c r="R3" s="6"/>
      <c r="S3" s="6"/>
      <c r="T3" s="6"/>
      <c r="U3" s="6"/>
    </row>
    <row r="4" spans="1:26" ht="20.25" customHeight="1">
      <c r="A4" s="156"/>
      <c r="B4" s="156"/>
      <c r="C4" s="156"/>
      <c r="D4" s="156"/>
      <c r="E4" s="156"/>
      <c r="F4" s="156"/>
      <c r="G4" s="5"/>
      <c r="H4" s="5"/>
      <c r="I4" s="5"/>
      <c r="J4" s="5"/>
      <c r="K4" s="5"/>
      <c r="L4" s="6"/>
      <c r="M4" s="6"/>
      <c r="N4" s="6"/>
      <c r="O4" s="6"/>
      <c r="P4" s="6"/>
      <c r="Q4" s="6"/>
      <c r="R4" s="6"/>
      <c r="S4" s="6"/>
      <c r="T4" s="6"/>
      <c r="U4" s="6"/>
    </row>
    <row r="5" spans="1:26" ht="20.399999999999999">
      <c r="A5" s="157" t="s">
        <v>0</v>
      </c>
      <c r="B5" s="157"/>
      <c r="C5" s="158">
        <f>'III-D Budget Detail'!C2</f>
        <v>0</v>
      </c>
      <c r="D5" s="159"/>
      <c r="E5" s="159"/>
      <c r="F5" s="160"/>
      <c r="G5" s="6"/>
      <c r="H5" s="6"/>
      <c r="I5" s="6"/>
      <c r="J5" s="6"/>
      <c r="K5" s="6"/>
      <c r="L5" s="3"/>
      <c r="M5" s="3"/>
      <c r="N5" s="3"/>
      <c r="O5" s="3"/>
      <c r="P5" s="3"/>
      <c r="Q5" s="3"/>
      <c r="R5" s="3"/>
      <c r="S5" s="3"/>
      <c r="T5" s="3"/>
      <c r="U5" s="3"/>
    </row>
    <row r="6" spans="1:26" ht="20.399999999999999">
      <c r="A6" s="6"/>
      <c r="B6" s="6"/>
      <c r="C6" s="6"/>
      <c r="D6" s="6"/>
      <c r="E6" s="6"/>
      <c r="F6" s="6"/>
      <c r="G6" s="6"/>
      <c r="H6" s="6"/>
      <c r="I6" s="6"/>
      <c r="J6" s="6"/>
      <c r="K6" s="6"/>
      <c r="L6" s="3"/>
      <c r="M6" s="3"/>
      <c r="N6" s="3"/>
      <c r="O6" s="3"/>
      <c r="P6" s="3"/>
      <c r="Q6" s="3"/>
      <c r="R6" s="3"/>
      <c r="S6" s="3"/>
      <c r="T6" s="3"/>
      <c r="U6" s="3"/>
    </row>
    <row r="7" spans="1:26" ht="21" thickBot="1">
      <c r="B7" s="161"/>
      <c r="C7" s="162"/>
      <c r="D7" s="162"/>
      <c r="E7" s="162"/>
      <c r="F7" s="162"/>
      <c r="G7" s="6"/>
      <c r="H7" s="6"/>
      <c r="I7" s="6"/>
      <c r="J7" s="6"/>
      <c r="K7" s="6"/>
      <c r="L7" s="3"/>
      <c r="M7" s="3"/>
      <c r="N7" s="3"/>
      <c r="O7" s="3"/>
      <c r="P7" s="3"/>
      <c r="Q7" s="3"/>
      <c r="R7" s="3"/>
      <c r="S7" s="3"/>
      <c r="T7" s="3"/>
      <c r="U7" s="3"/>
    </row>
    <row r="8" spans="1:26" ht="40.5" customHeight="1" thickTop="1" thickBot="1">
      <c r="A8" s="30" t="s">
        <v>17</v>
      </c>
      <c r="B8" s="163">
        <f>'III-D Budget Detail'!C5</f>
        <v>0</v>
      </c>
      <c r="C8" s="153"/>
      <c r="D8" s="153"/>
      <c r="E8" s="153"/>
      <c r="F8" s="154"/>
      <c r="G8" s="152">
        <f>'III-D Budget Detail'!G5</f>
        <v>0</v>
      </c>
      <c r="H8" s="153"/>
      <c r="I8" s="153"/>
      <c r="J8" s="153"/>
      <c r="K8" s="154"/>
      <c r="L8" s="152">
        <f>'III-D Budget Detail'!K5</f>
        <v>0</v>
      </c>
      <c r="M8" s="153"/>
      <c r="N8" s="153"/>
      <c r="O8" s="153"/>
      <c r="P8" s="154"/>
      <c r="Q8" s="152">
        <f>'III-D Budget Detail'!O5</f>
        <v>0</v>
      </c>
      <c r="R8" s="153"/>
      <c r="S8" s="153"/>
      <c r="T8" s="153"/>
      <c r="U8" s="154"/>
      <c r="V8" s="152" t="e">
        <f>'III-D Budget Detail'!#REF!</f>
        <v>#REF!</v>
      </c>
      <c r="W8" s="153"/>
      <c r="X8" s="153"/>
      <c r="Y8" s="153"/>
      <c r="Z8" s="154"/>
    </row>
    <row r="9" spans="1:26" ht="29.25" customHeight="1" thickTop="1" thickBot="1">
      <c r="A9" s="29" t="s">
        <v>18</v>
      </c>
      <c r="B9" s="167"/>
      <c r="C9" s="168"/>
      <c r="D9" s="168"/>
      <c r="E9" s="168"/>
      <c r="F9" s="169"/>
      <c r="G9" s="167"/>
      <c r="H9" s="170"/>
      <c r="I9" s="170"/>
      <c r="J9" s="170"/>
      <c r="K9" s="171"/>
      <c r="L9" s="167"/>
      <c r="M9" s="170"/>
      <c r="N9" s="170"/>
      <c r="O9" s="170"/>
      <c r="P9" s="171"/>
      <c r="Q9" s="167"/>
      <c r="R9" s="170"/>
      <c r="S9" s="170"/>
      <c r="T9" s="170"/>
      <c r="U9" s="171"/>
      <c r="V9" s="167"/>
      <c r="W9" s="170"/>
      <c r="X9" s="170"/>
      <c r="Y9" s="170"/>
      <c r="Z9" s="171"/>
    </row>
    <row r="10" spans="1:26" ht="75.75" customHeight="1" thickTop="1" thickBot="1">
      <c r="A10" s="7" t="s">
        <v>19</v>
      </c>
      <c r="B10" s="8" t="s">
        <v>20</v>
      </c>
      <c r="C10" s="9" t="s">
        <v>21</v>
      </c>
      <c r="D10" s="9" t="s">
        <v>22</v>
      </c>
      <c r="E10" s="10" t="s">
        <v>23</v>
      </c>
      <c r="F10" s="11" t="s">
        <v>24</v>
      </c>
      <c r="G10" s="12" t="s">
        <v>20</v>
      </c>
      <c r="H10" s="9" t="s">
        <v>21</v>
      </c>
      <c r="I10" s="9" t="s">
        <v>22</v>
      </c>
      <c r="J10" s="10" t="s">
        <v>25</v>
      </c>
      <c r="K10" s="13" t="s">
        <v>24</v>
      </c>
      <c r="L10" s="12" t="s">
        <v>20</v>
      </c>
      <c r="M10" s="9" t="s">
        <v>21</v>
      </c>
      <c r="N10" s="9" t="s">
        <v>22</v>
      </c>
      <c r="O10" s="10" t="s">
        <v>25</v>
      </c>
      <c r="P10" s="13" t="s">
        <v>24</v>
      </c>
      <c r="Q10" s="12" t="s">
        <v>20</v>
      </c>
      <c r="R10" s="9" t="s">
        <v>21</v>
      </c>
      <c r="S10" s="9" t="s">
        <v>22</v>
      </c>
      <c r="T10" s="9" t="s">
        <v>25</v>
      </c>
      <c r="U10" s="13" t="s">
        <v>24</v>
      </c>
      <c r="V10" s="12" t="s">
        <v>20</v>
      </c>
      <c r="W10" s="9" t="s">
        <v>21</v>
      </c>
      <c r="X10" s="9" t="s">
        <v>22</v>
      </c>
      <c r="Y10" s="9" t="s">
        <v>25</v>
      </c>
      <c r="Z10" s="13" t="s">
        <v>24</v>
      </c>
    </row>
    <row r="11" spans="1:26" ht="15.6" thickTop="1">
      <c r="A11" s="14" t="s">
        <v>26</v>
      </c>
      <c r="B11" s="32">
        <f>C11+D11+E11+F11</f>
        <v>0</v>
      </c>
      <c r="C11" s="33"/>
      <c r="D11" s="33"/>
      <c r="E11" s="33"/>
      <c r="F11" s="33"/>
      <c r="G11" s="32">
        <f>H11+I11+J11+K11</f>
        <v>0</v>
      </c>
      <c r="H11" s="33"/>
      <c r="I11" s="33"/>
      <c r="J11" s="33"/>
      <c r="K11" s="33"/>
      <c r="L11" s="32">
        <f>M11+N11+O11+P11</f>
        <v>0</v>
      </c>
      <c r="M11" s="33"/>
      <c r="N11" s="33"/>
      <c r="O11" s="33"/>
      <c r="P11" s="33"/>
      <c r="Q11" s="32">
        <f>R11+S11+T11+U11</f>
        <v>0</v>
      </c>
      <c r="R11" s="33"/>
      <c r="S11" s="33"/>
      <c r="T11" s="33"/>
      <c r="U11" s="33"/>
      <c r="V11" s="32">
        <f>W11+X11+Y11+Z11</f>
        <v>0</v>
      </c>
      <c r="W11" s="33"/>
      <c r="X11" s="33"/>
      <c r="Y11" s="33"/>
      <c r="Z11" s="33"/>
    </row>
    <row r="12" spans="1:26">
      <c r="A12" s="34" t="s">
        <v>27</v>
      </c>
      <c r="B12" s="32">
        <f t="shared" ref="B12:B16" si="0">C12+D12+E12+F12</f>
        <v>0</v>
      </c>
      <c r="C12" s="33"/>
      <c r="D12" s="33"/>
      <c r="E12" s="33"/>
      <c r="F12" s="33"/>
      <c r="G12" s="32">
        <f t="shared" ref="G12:G16" si="1">H12+I12+J12+K12</f>
        <v>0</v>
      </c>
      <c r="H12" s="33"/>
      <c r="I12" s="33"/>
      <c r="J12" s="33"/>
      <c r="K12" s="33"/>
      <c r="L12" s="32">
        <f t="shared" ref="L12:L16" si="2">M12+N12+O12+P12</f>
        <v>0</v>
      </c>
      <c r="M12" s="33"/>
      <c r="N12" s="33"/>
      <c r="O12" s="33"/>
      <c r="P12" s="33"/>
      <c r="Q12" s="32">
        <f t="shared" ref="Q12:Q16" si="3">R12+S12+T12+U12</f>
        <v>0</v>
      </c>
      <c r="R12" s="33"/>
      <c r="S12" s="33"/>
      <c r="T12" s="33"/>
      <c r="U12" s="33"/>
      <c r="V12" s="32">
        <f t="shared" ref="V12:V16" si="4">W12+X12+Y12+Z12</f>
        <v>0</v>
      </c>
      <c r="W12" s="33"/>
      <c r="X12" s="33"/>
      <c r="Y12" s="33"/>
      <c r="Z12" s="33"/>
    </row>
    <row r="13" spans="1:26">
      <c r="A13" s="34" t="s">
        <v>28</v>
      </c>
      <c r="B13" s="32">
        <f t="shared" si="0"/>
        <v>0</v>
      </c>
      <c r="C13" s="33"/>
      <c r="D13" s="33"/>
      <c r="E13" s="33"/>
      <c r="F13" s="33"/>
      <c r="G13" s="32">
        <f t="shared" si="1"/>
        <v>0</v>
      </c>
      <c r="H13" s="33"/>
      <c r="I13" s="33"/>
      <c r="J13" s="33"/>
      <c r="K13" s="33"/>
      <c r="L13" s="32">
        <f t="shared" si="2"/>
        <v>0</v>
      </c>
      <c r="M13" s="33"/>
      <c r="N13" s="33"/>
      <c r="O13" s="33"/>
      <c r="P13" s="33"/>
      <c r="Q13" s="32">
        <f t="shared" si="3"/>
        <v>0</v>
      </c>
      <c r="R13" s="33"/>
      <c r="S13" s="33"/>
      <c r="T13" s="33"/>
      <c r="U13" s="33"/>
      <c r="V13" s="32">
        <f t="shared" si="4"/>
        <v>0</v>
      </c>
      <c r="W13" s="33"/>
      <c r="X13" s="33"/>
      <c r="Y13" s="33"/>
      <c r="Z13" s="33"/>
    </row>
    <row r="14" spans="1:26">
      <c r="A14" s="34" t="s">
        <v>29</v>
      </c>
      <c r="B14" s="32">
        <f t="shared" si="0"/>
        <v>0</v>
      </c>
      <c r="C14" s="33"/>
      <c r="D14" s="33"/>
      <c r="E14" s="33"/>
      <c r="F14" s="33"/>
      <c r="G14" s="32">
        <f t="shared" si="1"/>
        <v>0</v>
      </c>
      <c r="H14" s="33"/>
      <c r="I14" s="33"/>
      <c r="J14" s="33"/>
      <c r="K14" s="33"/>
      <c r="L14" s="32">
        <f t="shared" si="2"/>
        <v>0</v>
      </c>
      <c r="M14" s="33"/>
      <c r="N14" s="33"/>
      <c r="O14" s="33"/>
      <c r="P14" s="33"/>
      <c r="Q14" s="32">
        <f t="shared" si="3"/>
        <v>0</v>
      </c>
      <c r="R14" s="33"/>
      <c r="S14" s="33"/>
      <c r="T14" s="33"/>
      <c r="U14" s="33"/>
      <c r="V14" s="32">
        <f t="shared" si="4"/>
        <v>0</v>
      </c>
      <c r="W14" s="33"/>
      <c r="X14" s="33"/>
      <c r="Y14" s="33"/>
      <c r="Z14" s="33"/>
    </row>
    <row r="15" spans="1:26">
      <c r="A15" s="35" t="s">
        <v>30</v>
      </c>
      <c r="B15" s="32">
        <f t="shared" si="0"/>
        <v>0</v>
      </c>
      <c r="C15" s="33"/>
      <c r="D15" s="33"/>
      <c r="E15" s="33"/>
      <c r="F15" s="33"/>
      <c r="G15" s="32">
        <f t="shared" si="1"/>
        <v>0</v>
      </c>
      <c r="H15" s="33"/>
      <c r="I15" s="33"/>
      <c r="J15" s="33"/>
      <c r="K15" s="33"/>
      <c r="L15" s="32">
        <f t="shared" si="2"/>
        <v>0</v>
      </c>
      <c r="M15" s="33"/>
      <c r="N15" s="33"/>
      <c r="O15" s="33"/>
      <c r="P15" s="33"/>
      <c r="Q15" s="32">
        <f t="shared" si="3"/>
        <v>0</v>
      </c>
      <c r="R15" s="33"/>
      <c r="S15" s="33"/>
      <c r="T15" s="33"/>
      <c r="U15" s="33"/>
      <c r="V15" s="32">
        <f t="shared" si="4"/>
        <v>0</v>
      </c>
      <c r="W15" s="33"/>
      <c r="X15" s="33"/>
      <c r="Y15" s="33"/>
      <c r="Z15" s="33"/>
    </row>
    <row r="16" spans="1:26" ht="15.6" thickBot="1">
      <c r="A16" s="35" t="s">
        <v>31</v>
      </c>
      <c r="B16" s="32">
        <f t="shared" si="0"/>
        <v>0</v>
      </c>
      <c r="C16" s="33"/>
      <c r="D16" s="33"/>
      <c r="E16" s="33"/>
      <c r="F16" s="33"/>
      <c r="G16" s="32">
        <f t="shared" si="1"/>
        <v>0</v>
      </c>
      <c r="H16" s="33"/>
      <c r="I16" s="33"/>
      <c r="J16" s="33"/>
      <c r="K16" s="33"/>
      <c r="L16" s="32">
        <f t="shared" si="2"/>
        <v>0</v>
      </c>
      <c r="M16" s="33"/>
      <c r="N16" s="33"/>
      <c r="O16" s="33"/>
      <c r="P16" s="33"/>
      <c r="Q16" s="32">
        <f t="shared" si="3"/>
        <v>0</v>
      </c>
      <c r="R16" s="33"/>
      <c r="S16" s="33"/>
      <c r="T16" s="33"/>
      <c r="U16" s="33"/>
      <c r="V16" s="32">
        <f t="shared" si="4"/>
        <v>0</v>
      </c>
      <c r="W16" s="33"/>
      <c r="X16" s="33"/>
      <c r="Y16" s="33"/>
      <c r="Z16" s="33"/>
    </row>
    <row r="17" spans="1:26" ht="16.8" thickTop="1" thickBot="1">
      <c r="A17" s="15" t="s">
        <v>32</v>
      </c>
      <c r="B17" s="16">
        <f t="shared" ref="B17:Z17" si="5">SUM(B11:B16)</f>
        <v>0</v>
      </c>
      <c r="C17" s="17">
        <f t="shared" si="5"/>
        <v>0</v>
      </c>
      <c r="D17" s="17">
        <f t="shared" si="5"/>
        <v>0</v>
      </c>
      <c r="E17" s="17">
        <f t="shared" si="5"/>
        <v>0</v>
      </c>
      <c r="F17" s="18">
        <f t="shared" si="5"/>
        <v>0</v>
      </c>
      <c r="G17" s="19">
        <f t="shared" si="5"/>
        <v>0</v>
      </c>
      <c r="H17" s="19">
        <f t="shared" si="5"/>
        <v>0</v>
      </c>
      <c r="I17" s="19">
        <f t="shared" si="5"/>
        <v>0</v>
      </c>
      <c r="J17" s="19">
        <f t="shared" si="5"/>
        <v>0</v>
      </c>
      <c r="K17" s="20">
        <f t="shared" si="5"/>
        <v>0</v>
      </c>
      <c r="L17" s="19">
        <f t="shared" si="5"/>
        <v>0</v>
      </c>
      <c r="M17" s="19">
        <f t="shared" si="5"/>
        <v>0</v>
      </c>
      <c r="N17" s="19">
        <f t="shared" si="5"/>
        <v>0</v>
      </c>
      <c r="O17" s="19">
        <f t="shared" si="5"/>
        <v>0</v>
      </c>
      <c r="P17" s="20">
        <f t="shared" si="5"/>
        <v>0</v>
      </c>
      <c r="Q17" s="19">
        <f t="shared" si="5"/>
        <v>0</v>
      </c>
      <c r="R17" s="19">
        <f t="shared" si="5"/>
        <v>0</v>
      </c>
      <c r="S17" s="19">
        <f t="shared" si="5"/>
        <v>0</v>
      </c>
      <c r="T17" s="19">
        <f t="shared" si="5"/>
        <v>0</v>
      </c>
      <c r="U17" s="20">
        <f t="shared" si="5"/>
        <v>0</v>
      </c>
      <c r="V17" s="19">
        <f t="shared" si="5"/>
        <v>0</v>
      </c>
      <c r="W17" s="19">
        <f t="shared" si="5"/>
        <v>0</v>
      </c>
      <c r="X17" s="19">
        <f t="shared" si="5"/>
        <v>0</v>
      </c>
      <c r="Y17" s="19">
        <f t="shared" si="5"/>
        <v>0</v>
      </c>
      <c r="Z17" s="20">
        <f t="shared" si="5"/>
        <v>0</v>
      </c>
    </row>
    <row r="18" spans="1:26" ht="15.6" thickTop="1">
      <c r="A18" s="21" t="s">
        <v>33</v>
      </c>
      <c r="B18" s="36">
        <f>C18+D18+E18+F18</f>
        <v>0</v>
      </c>
      <c r="C18" s="33"/>
      <c r="D18" s="33"/>
      <c r="E18" s="33"/>
      <c r="F18" s="33"/>
      <c r="G18" s="36">
        <f>H18+I18+J18+K18</f>
        <v>0</v>
      </c>
      <c r="H18" s="33"/>
      <c r="I18" s="33"/>
      <c r="J18" s="33"/>
      <c r="K18" s="33"/>
      <c r="L18" s="36">
        <f>M18+N18+O18+P18</f>
        <v>0</v>
      </c>
      <c r="M18" s="33"/>
      <c r="N18" s="33"/>
      <c r="O18" s="33"/>
      <c r="P18" s="33"/>
      <c r="Q18" s="36">
        <f>R18+S18+T18+U18</f>
        <v>0</v>
      </c>
      <c r="R18" s="33"/>
      <c r="S18" s="33"/>
      <c r="T18" s="33"/>
      <c r="U18" s="33"/>
      <c r="V18" s="36">
        <f>W18+X18+Y18+Z18</f>
        <v>0</v>
      </c>
      <c r="W18" s="33"/>
      <c r="X18" s="33"/>
      <c r="Y18" s="33"/>
      <c r="Z18" s="33"/>
    </row>
    <row r="19" spans="1:26" ht="15.6" thickBot="1">
      <c r="A19" s="37" t="s">
        <v>34</v>
      </c>
      <c r="B19" s="36">
        <f>C19+D19+E19+F19</f>
        <v>0</v>
      </c>
      <c r="C19" s="33"/>
      <c r="D19" s="33"/>
      <c r="E19" s="33"/>
      <c r="F19" s="33"/>
      <c r="G19" s="36">
        <f>H19+I19+J19+K19</f>
        <v>0</v>
      </c>
      <c r="H19" s="33"/>
      <c r="I19" s="33"/>
      <c r="J19" s="33"/>
      <c r="K19" s="33"/>
      <c r="L19" s="36">
        <f>M19+N19+O19+P19</f>
        <v>0</v>
      </c>
      <c r="M19" s="33"/>
      <c r="N19" s="33"/>
      <c r="O19" s="33"/>
      <c r="P19" s="33"/>
      <c r="Q19" s="36">
        <f>R19+S19+T19+U19</f>
        <v>0</v>
      </c>
      <c r="R19" s="33"/>
      <c r="S19" s="33"/>
      <c r="T19" s="33"/>
      <c r="U19" s="33"/>
      <c r="V19" s="36">
        <f>W19+X19+Y19+Z19</f>
        <v>0</v>
      </c>
      <c r="W19" s="33"/>
      <c r="X19" s="33"/>
      <c r="Y19" s="33"/>
      <c r="Z19" s="33"/>
    </row>
    <row r="20" spans="1:26" ht="16.8" thickTop="1" thickBot="1">
      <c r="A20" s="15" t="s">
        <v>32</v>
      </c>
      <c r="B20" s="17">
        <f>B19+B18</f>
        <v>0</v>
      </c>
      <c r="C20" s="17">
        <f>C19+C18</f>
        <v>0</v>
      </c>
      <c r="D20" s="17">
        <f>D19+D18</f>
        <v>0</v>
      </c>
      <c r="E20" s="17">
        <f>E19+E18</f>
        <v>0</v>
      </c>
      <c r="F20" s="22">
        <f>F19+F18</f>
        <v>0</v>
      </c>
      <c r="G20" s="19">
        <f t="shared" ref="G20:Z20" si="6">G19+G18</f>
        <v>0</v>
      </c>
      <c r="H20" s="19">
        <f t="shared" si="6"/>
        <v>0</v>
      </c>
      <c r="I20" s="19">
        <f t="shared" si="6"/>
        <v>0</v>
      </c>
      <c r="J20" s="19">
        <f t="shared" si="6"/>
        <v>0</v>
      </c>
      <c r="K20" s="20">
        <f t="shared" si="6"/>
        <v>0</v>
      </c>
      <c r="L20" s="19">
        <f t="shared" si="6"/>
        <v>0</v>
      </c>
      <c r="M20" s="19">
        <f t="shared" si="6"/>
        <v>0</v>
      </c>
      <c r="N20" s="19">
        <f t="shared" si="6"/>
        <v>0</v>
      </c>
      <c r="O20" s="19">
        <f t="shared" si="6"/>
        <v>0</v>
      </c>
      <c r="P20" s="20">
        <f t="shared" si="6"/>
        <v>0</v>
      </c>
      <c r="Q20" s="19">
        <f t="shared" si="6"/>
        <v>0</v>
      </c>
      <c r="R20" s="19">
        <f t="shared" si="6"/>
        <v>0</v>
      </c>
      <c r="S20" s="19">
        <f t="shared" si="6"/>
        <v>0</v>
      </c>
      <c r="T20" s="19">
        <f t="shared" si="6"/>
        <v>0</v>
      </c>
      <c r="U20" s="20">
        <f t="shared" si="6"/>
        <v>0</v>
      </c>
      <c r="V20" s="19">
        <f t="shared" si="6"/>
        <v>0</v>
      </c>
      <c r="W20" s="19">
        <f t="shared" si="6"/>
        <v>0</v>
      </c>
      <c r="X20" s="19">
        <f t="shared" si="6"/>
        <v>0</v>
      </c>
      <c r="Y20" s="19">
        <f t="shared" si="6"/>
        <v>0</v>
      </c>
      <c r="Z20" s="20">
        <f t="shared" si="6"/>
        <v>0</v>
      </c>
    </row>
    <row r="21" spans="1:26" ht="16.2" thickTop="1">
      <c r="A21" s="23" t="s">
        <v>35</v>
      </c>
      <c r="B21" s="164"/>
      <c r="C21" s="164"/>
      <c r="D21" s="165"/>
      <c r="E21" s="164"/>
      <c r="F21" s="166"/>
      <c r="G21" s="164"/>
      <c r="H21" s="164"/>
      <c r="I21" s="165"/>
      <c r="J21" s="164"/>
      <c r="K21" s="166"/>
      <c r="L21" s="164"/>
      <c r="M21" s="164"/>
      <c r="N21" s="165"/>
      <c r="O21" s="164"/>
      <c r="P21" s="166"/>
      <c r="Q21" s="164"/>
      <c r="R21" s="164"/>
      <c r="S21" s="165"/>
      <c r="T21" s="164"/>
      <c r="U21" s="166"/>
      <c r="V21" s="164"/>
      <c r="W21" s="164"/>
      <c r="X21" s="165"/>
      <c r="Y21" s="164"/>
      <c r="Z21" s="166"/>
    </row>
    <row r="22" spans="1:26">
      <c r="A22" s="14" t="s">
        <v>36</v>
      </c>
      <c r="B22" s="36">
        <f>C22+D22+E22+F22</f>
        <v>0</v>
      </c>
      <c r="C22" s="33"/>
      <c r="D22" s="33"/>
      <c r="E22" s="33"/>
      <c r="F22" s="33"/>
      <c r="G22" s="36">
        <f>H22+I22+J22+K22</f>
        <v>0</v>
      </c>
      <c r="H22" s="33"/>
      <c r="I22" s="33"/>
      <c r="J22" s="33"/>
      <c r="K22" s="33"/>
      <c r="L22" s="36">
        <f>M22+N22+O22+P22</f>
        <v>0</v>
      </c>
      <c r="M22" s="33"/>
      <c r="N22" s="33"/>
      <c r="O22" s="33"/>
      <c r="P22" s="33"/>
      <c r="Q22" s="36">
        <f>R22+S22+T22+U22</f>
        <v>0</v>
      </c>
      <c r="R22" s="33"/>
      <c r="S22" s="33"/>
      <c r="T22" s="33"/>
      <c r="U22" s="33"/>
      <c r="V22" s="36">
        <f>W22+X22+Y22+Z22</f>
        <v>0</v>
      </c>
      <c r="W22" s="33"/>
      <c r="X22" s="33"/>
      <c r="Y22" s="33"/>
      <c r="Z22" s="33"/>
    </row>
    <row r="23" spans="1:26">
      <c r="A23" s="38" t="s">
        <v>37</v>
      </c>
      <c r="B23" s="36">
        <f t="shared" ref="B23:B28" si="7">C23+D23+E23+F23</f>
        <v>0</v>
      </c>
      <c r="C23" s="33"/>
      <c r="D23" s="33"/>
      <c r="E23" s="33"/>
      <c r="F23" s="33"/>
      <c r="G23" s="36">
        <f t="shared" ref="G23:G28" si="8">H23+I23+J23+K23</f>
        <v>0</v>
      </c>
      <c r="H23" s="33"/>
      <c r="I23" s="33"/>
      <c r="J23" s="33"/>
      <c r="K23" s="33"/>
      <c r="L23" s="36">
        <f t="shared" ref="L23:L28" si="9">M23+N23+O23+P23</f>
        <v>0</v>
      </c>
      <c r="M23" s="33"/>
      <c r="N23" s="33"/>
      <c r="O23" s="33"/>
      <c r="P23" s="33"/>
      <c r="Q23" s="36">
        <f t="shared" ref="Q23:Q28" si="10">R23+S23+T23+U23</f>
        <v>0</v>
      </c>
      <c r="R23" s="33"/>
      <c r="S23" s="33"/>
      <c r="T23" s="33"/>
      <c r="U23" s="33"/>
      <c r="V23" s="36">
        <f t="shared" ref="V23:V28" si="11">W23+X23+Y23+Z23</f>
        <v>0</v>
      </c>
      <c r="W23" s="33"/>
      <c r="X23" s="33"/>
      <c r="Y23" s="33"/>
      <c r="Z23" s="33"/>
    </row>
    <row r="24" spans="1:26">
      <c r="A24" s="38" t="s">
        <v>38</v>
      </c>
      <c r="B24" s="36">
        <f t="shared" si="7"/>
        <v>0</v>
      </c>
      <c r="C24" s="33"/>
      <c r="D24" s="33"/>
      <c r="E24" s="33"/>
      <c r="F24" s="33"/>
      <c r="G24" s="36">
        <f t="shared" si="8"/>
        <v>0</v>
      </c>
      <c r="H24" s="33"/>
      <c r="I24" s="33"/>
      <c r="J24" s="33"/>
      <c r="K24" s="33"/>
      <c r="L24" s="36">
        <f t="shared" si="9"/>
        <v>0</v>
      </c>
      <c r="M24" s="33"/>
      <c r="N24" s="33"/>
      <c r="O24" s="33"/>
      <c r="P24" s="33"/>
      <c r="Q24" s="36">
        <f t="shared" si="10"/>
        <v>0</v>
      </c>
      <c r="R24" s="33"/>
      <c r="S24" s="33"/>
      <c r="T24" s="33"/>
      <c r="U24" s="33"/>
      <c r="V24" s="36">
        <f t="shared" si="11"/>
        <v>0</v>
      </c>
      <c r="W24" s="33"/>
      <c r="X24" s="33"/>
      <c r="Y24" s="33"/>
      <c r="Z24" s="33"/>
    </row>
    <row r="25" spans="1:26">
      <c r="A25" s="38" t="s">
        <v>39</v>
      </c>
      <c r="B25" s="36">
        <f t="shared" si="7"/>
        <v>0</v>
      </c>
      <c r="C25" s="33"/>
      <c r="D25" s="33"/>
      <c r="E25" s="33"/>
      <c r="F25" s="33"/>
      <c r="G25" s="36">
        <f t="shared" si="8"/>
        <v>0</v>
      </c>
      <c r="H25" s="33"/>
      <c r="I25" s="33"/>
      <c r="J25" s="33"/>
      <c r="K25" s="33"/>
      <c r="L25" s="36">
        <f t="shared" si="9"/>
        <v>0</v>
      </c>
      <c r="M25" s="33"/>
      <c r="N25" s="33"/>
      <c r="O25" s="33"/>
      <c r="P25" s="33"/>
      <c r="Q25" s="36">
        <f t="shared" si="10"/>
        <v>0</v>
      </c>
      <c r="R25" s="33"/>
      <c r="S25" s="33"/>
      <c r="T25" s="33"/>
      <c r="U25" s="33"/>
      <c r="V25" s="36">
        <f t="shared" si="11"/>
        <v>0</v>
      </c>
      <c r="W25" s="33"/>
      <c r="X25" s="33"/>
      <c r="Y25" s="33"/>
      <c r="Z25" s="33"/>
    </row>
    <row r="26" spans="1:26">
      <c r="A26" s="38" t="s">
        <v>40</v>
      </c>
      <c r="B26" s="36">
        <f t="shared" si="7"/>
        <v>0</v>
      </c>
      <c r="C26" s="33"/>
      <c r="D26" s="33"/>
      <c r="E26" s="33"/>
      <c r="F26" s="33"/>
      <c r="G26" s="36">
        <f t="shared" si="8"/>
        <v>0</v>
      </c>
      <c r="H26" s="33"/>
      <c r="I26" s="33"/>
      <c r="J26" s="33"/>
      <c r="K26" s="33"/>
      <c r="L26" s="36">
        <f t="shared" si="9"/>
        <v>0</v>
      </c>
      <c r="M26" s="33"/>
      <c r="N26" s="33"/>
      <c r="O26" s="33"/>
      <c r="P26" s="33"/>
      <c r="Q26" s="36">
        <f t="shared" si="10"/>
        <v>0</v>
      </c>
      <c r="R26" s="33"/>
      <c r="S26" s="33"/>
      <c r="T26" s="33"/>
      <c r="U26" s="33"/>
      <c r="V26" s="36">
        <f t="shared" si="11"/>
        <v>0</v>
      </c>
      <c r="W26" s="33"/>
      <c r="X26" s="33"/>
      <c r="Y26" s="33"/>
      <c r="Z26" s="33"/>
    </row>
    <row r="27" spans="1:26">
      <c r="A27" s="38" t="s">
        <v>41</v>
      </c>
      <c r="B27" s="36">
        <f t="shared" si="7"/>
        <v>0</v>
      </c>
      <c r="C27" s="33"/>
      <c r="D27" s="33"/>
      <c r="E27" s="33"/>
      <c r="F27" s="33"/>
      <c r="G27" s="36">
        <f t="shared" si="8"/>
        <v>0</v>
      </c>
      <c r="H27" s="33"/>
      <c r="I27" s="33"/>
      <c r="J27" s="33"/>
      <c r="K27" s="33"/>
      <c r="L27" s="36">
        <f t="shared" si="9"/>
        <v>0</v>
      </c>
      <c r="M27" s="33"/>
      <c r="N27" s="33"/>
      <c r="O27" s="33"/>
      <c r="P27" s="33"/>
      <c r="Q27" s="36">
        <f t="shared" si="10"/>
        <v>0</v>
      </c>
      <c r="R27" s="33"/>
      <c r="S27" s="33"/>
      <c r="T27" s="33"/>
      <c r="U27" s="33"/>
      <c r="V27" s="36">
        <f t="shared" si="11"/>
        <v>0</v>
      </c>
      <c r="W27" s="33"/>
      <c r="X27" s="33"/>
      <c r="Y27" s="33"/>
      <c r="Z27" s="33"/>
    </row>
    <row r="28" spans="1:26" ht="15.6" thickBot="1">
      <c r="A28" s="38" t="s">
        <v>42</v>
      </c>
      <c r="B28" s="36">
        <f t="shared" si="7"/>
        <v>0</v>
      </c>
      <c r="C28" s="33"/>
      <c r="D28" s="33"/>
      <c r="E28" s="33"/>
      <c r="F28" s="33"/>
      <c r="G28" s="36">
        <f t="shared" si="8"/>
        <v>0</v>
      </c>
      <c r="H28" s="33"/>
      <c r="I28" s="33"/>
      <c r="J28" s="33"/>
      <c r="K28" s="33"/>
      <c r="L28" s="36">
        <f t="shared" si="9"/>
        <v>0</v>
      </c>
      <c r="M28" s="33"/>
      <c r="N28" s="33"/>
      <c r="O28" s="33"/>
      <c r="P28" s="33"/>
      <c r="Q28" s="36">
        <f t="shared" si="10"/>
        <v>0</v>
      </c>
      <c r="R28" s="33"/>
      <c r="S28" s="33"/>
      <c r="T28" s="33"/>
      <c r="U28" s="33"/>
      <c r="V28" s="36">
        <f t="shared" si="11"/>
        <v>0</v>
      </c>
      <c r="W28" s="33"/>
      <c r="X28" s="33"/>
      <c r="Y28" s="33"/>
      <c r="Z28" s="33"/>
    </row>
    <row r="29" spans="1:26" ht="16.8" thickTop="1" thickBot="1">
      <c r="A29" s="24" t="s">
        <v>43</v>
      </c>
      <c r="B29" s="25">
        <f t="shared" ref="B29:J29" si="12">SUM(B22:B28)</f>
        <v>0</v>
      </c>
      <c r="C29" s="39">
        <f t="shared" si="12"/>
        <v>0</v>
      </c>
      <c r="D29" s="39">
        <f t="shared" si="12"/>
        <v>0</v>
      </c>
      <c r="E29" s="40">
        <f t="shared" si="12"/>
        <v>0</v>
      </c>
      <c r="F29" s="41">
        <f t="shared" si="12"/>
        <v>0</v>
      </c>
      <c r="G29" s="26">
        <f t="shared" si="12"/>
        <v>0</v>
      </c>
      <c r="H29" s="27">
        <f t="shared" si="12"/>
        <v>0</v>
      </c>
      <c r="I29" s="27">
        <f t="shared" si="12"/>
        <v>0</v>
      </c>
      <c r="J29" s="27">
        <f t="shared" si="12"/>
        <v>0</v>
      </c>
      <c r="K29" s="28">
        <f>SUM(K22:K28)</f>
        <v>0</v>
      </c>
      <c r="L29" s="26">
        <f t="shared" ref="L29:O29" si="13">SUM(L22:L28)</f>
        <v>0</v>
      </c>
      <c r="M29" s="27">
        <f t="shared" si="13"/>
        <v>0</v>
      </c>
      <c r="N29" s="27">
        <f t="shared" si="13"/>
        <v>0</v>
      </c>
      <c r="O29" s="27">
        <f t="shared" si="13"/>
        <v>0</v>
      </c>
      <c r="P29" s="28">
        <f>SUM(P22:P28)</f>
        <v>0</v>
      </c>
      <c r="Q29" s="26">
        <f t="shared" ref="Q29:T29" si="14">SUM(Q22:Q28)</f>
        <v>0</v>
      </c>
      <c r="R29" s="27">
        <f t="shared" si="14"/>
        <v>0</v>
      </c>
      <c r="S29" s="27">
        <f t="shared" si="14"/>
        <v>0</v>
      </c>
      <c r="T29" s="27">
        <f t="shared" si="14"/>
        <v>0</v>
      </c>
      <c r="U29" s="28">
        <f>SUM(U22:U28)</f>
        <v>0</v>
      </c>
      <c r="V29" s="26">
        <f t="shared" ref="V29:Y29" si="15">SUM(V22:V28)</f>
        <v>0</v>
      </c>
      <c r="W29" s="27">
        <f t="shared" si="15"/>
        <v>0</v>
      </c>
      <c r="X29" s="27">
        <f t="shared" si="15"/>
        <v>0</v>
      </c>
      <c r="Y29" s="27">
        <f t="shared" si="15"/>
        <v>0</v>
      </c>
      <c r="Z29" s="28">
        <f>SUM(Z22:Z28)</f>
        <v>0</v>
      </c>
    </row>
  </sheetData>
  <sheetProtection algorithmName="SHA-512" hashValue="lnsGLQaxwzsuzskwsDIantw7EZGYoEAgh6X3nqtbAp9+9tY7P9xRqyIx/IUE+eBMbz4EH00sVYNobg5pi5jBzg==" saltValue="DQb7gYP6Fh/aC8tGMseF5g==" spinCount="100000" sheet="1" objects="1" scenarios="1"/>
  <mergeCells count="20">
    <mergeCell ref="B9:F9"/>
    <mergeCell ref="G9:K9"/>
    <mergeCell ref="L9:P9"/>
    <mergeCell ref="Q9:U9"/>
    <mergeCell ref="V9:Z9"/>
    <mergeCell ref="B21:F21"/>
    <mergeCell ref="G21:K21"/>
    <mergeCell ref="L21:P21"/>
    <mergeCell ref="Q21:U21"/>
    <mergeCell ref="V21:Z21"/>
    <mergeCell ref="V8:Z8"/>
    <mergeCell ref="A1:F2"/>
    <mergeCell ref="A3:F4"/>
    <mergeCell ref="A5:B5"/>
    <mergeCell ref="C5:F5"/>
    <mergeCell ref="B7:F7"/>
    <mergeCell ref="B8:F8"/>
    <mergeCell ref="G8:K8"/>
    <mergeCell ref="L8:P8"/>
    <mergeCell ref="Q8:U8"/>
  </mergeCells>
  <pageMargins left="0.7" right="0.7" top="0.75" bottom="0.75" header="0.3" footer="0.3"/>
  <pageSetup scale="3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883A5-1EF5-4067-AE26-BA0264D24D32}">
  <dimension ref="A1:T27"/>
  <sheetViews>
    <sheetView workbookViewId="0">
      <pane xSplit="1" topLeftCell="C1" activePane="topRight" state="frozen"/>
      <selection pane="topRight" activeCell="P9" sqref="P9"/>
    </sheetView>
  </sheetViews>
  <sheetFormatPr defaultRowHeight="15.6"/>
  <cols>
    <col min="1" max="1" width="18.5" customWidth="1"/>
    <col min="2" max="10" width="11.8984375" customWidth="1"/>
    <col min="11" max="14" width="10.59765625" customWidth="1"/>
    <col min="15" max="15" width="11" customWidth="1"/>
    <col min="16" max="20" width="11.8984375" customWidth="1"/>
  </cols>
  <sheetData>
    <row r="1" spans="1:20">
      <c r="A1" s="67" t="s">
        <v>62</v>
      </c>
      <c r="B1" s="68">
        <f>'III-D Budget Detail'!C2</f>
        <v>0</v>
      </c>
      <c r="C1" s="69"/>
      <c r="D1" s="69"/>
      <c r="E1" s="70"/>
    </row>
    <row r="3" spans="1:20">
      <c r="A3" s="66"/>
      <c r="B3" s="172" t="s">
        <v>52</v>
      </c>
      <c r="C3" s="172"/>
      <c r="D3" s="172"/>
      <c r="E3" s="172"/>
      <c r="F3" s="172"/>
      <c r="G3" s="172"/>
      <c r="H3" s="172"/>
      <c r="I3" s="172"/>
      <c r="J3" s="172"/>
      <c r="K3" s="173" t="s">
        <v>60</v>
      </c>
      <c r="L3" s="173"/>
      <c r="M3" s="173"/>
      <c r="N3" s="173"/>
      <c r="O3" s="173"/>
      <c r="P3" s="173"/>
      <c r="Q3" s="173"/>
      <c r="R3" s="174" t="s">
        <v>61</v>
      </c>
      <c r="S3" s="174"/>
      <c r="T3" s="174"/>
    </row>
    <row r="4" spans="1:20" ht="60">
      <c r="A4" s="52"/>
      <c r="B4" s="46" t="s">
        <v>53</v>
      </c>
      <c r="C4" s="46" t="s">
        <v>54</v>
      </c>
      <c r="D4" s="46" t="s">
        <v>55</v>
      </c>
      <c r="E4" s="46" t="s">
        <v>8</v>
      </c>
      <c r="F4" s="46" t="s">
        <v>56</v>
      </c>
      <c r="G4" s="46" t="s">
        <v>57</v>
      </c>
      <c r="H4" s="47" t="s">
        <v>58</v>
      </c>
      <c r="I4" s="48" t="s">
        <v>10</v>
      </c>
      <c r="J4" s="62" t="s">
        <v>11</v>
      </c>
      <c r="K4" s="49" t="s">
        <v>44</v>
      </c>
      <c r="L4" s="49" t="s">
        <v>45</v>
      </c>
      <c r="M4" s="49" t="s">
        <v>46</v>
      </c>
      <c r="N4" s="49" t="s">
        <v>47</v>
      </c>
      <c r="O4" s="63" t="s">
        <v>59</v>
      </c>
      <c r="P4" s="49" t="s">
        <v>48</v>
      </c>
      <c r="Q4" s="49" t="s">
        <v>49</v>
      </c>
      <c r="R4" s="50" t="s">
        <v>13</v>
      </c>
      <c r="S4" s="51" t="s">
        <v>50</v>
      </c>
      <c r="T4" s="51" t="s">
        <v>14</v>
      </c>
    </row>
    <row r="5" spans="1:20">
      <c r="A5" s="53" t="s">
        <v>51</v>
      </c>
      <c r="B5" s="43"/>
      <c r="C5" s="43"/>
      <c r="D5" s="43"/>
      <c r="E5" s="43"/>
      <c r="F5" s="43"/>
      <c r="G5" s="43"/>
      <c r="H5" s="44"/>
      <c r="I5" s="64">
        <f>'III-D Budget Detail'!B15</f>
        <v>0</v>
      </c>
      <c r="J5" s="45"/>
      <c r="K5" s="43"/>
      <c r="L5" s="43"/>
      <c r="M5" s="43"/>
      <c r="N5" s="43"/>
      <c r="O5" s="45"/>
      <c r="P5" s="65">
        <v>0</v>
      </c>
      <c r="Q5" s="65">
        <v>1</v>
      </c>
      <c r="R5" s="43"/>
      <c r="S5" s="43"/>
      <c r="T5" s="43"/>
    </row>
    <row r="6" spans="1:20" ht="28.5" customHeight="1">
      <c r="A6" s="54">
        <f>'III-D Budget Detail'!C5</f>
        <v>0</v>
      </c>
      <c r="B6" s="56">
        <f>'III-D Budget Detail'!C7</f>
        <v>0</v>
      </c>
      <c r="C6" s="56">
        <f>'III-D Budget Detail'!C8</f>
        <v>0</v>
      </c>
      <c r="D6" s="56">
        <f>'III-D Budget Detail'!C9</f>
        <v>0</v>
      </c>
      <c r="E6" s="56">
        <f>'III-D Budget Detail'!C10</f>
        <v>0</v>
      </c>
      <c r="F6" s="56">
        <f>'III-D Budget Detail'!C11</f>
        <v>0</v>
      </c>
      <c r="G6" s="56">
        <f>SUM('III-D Budget Detail'!C12:C13)</f>
        <v>0</v>
      </c>
      <c r="H6" s="57">
        <f>SUM(B6:G6)</f>
        <v>0</v>
      </c>
      <c r="I6" s="56">
        <f>H6*$I$5</f>
        <v>0</v>
      </c>
      <c r="J6" s="57">
        <f>SUM(H6:I6)</f>
        <v>0</v>
      </c>
      <c r="K6" s="43"/>
      <c r="L6" s="43"/>
      <c r="M6" s="43"/>
      <c r="N6" s="43"/>
      <c r="O6" s="57">
        <f>J6-SUM(K6:N6)</f>
        <v>0</v>
      </c>
      <c r="P6" s="56">
        <f>O6*$P$5</f>
        <v>0</v>
      </c>
      <c r="Q6" s="56">
        <f>O6*$Q$5</f>
        <v>0</v>
      </c>
      <c r="R6" s="58">
        <f>'III-D Budget Detail'!C18</f>
        <v>0</v>
      </c>
      <c r="S6" s="59" t="e">
        <f>J6/R6</f>
        <v>#DIV/0!</v>
      </c>
      <c r="T6" s="59" t="e">
        <f>Q6/R6</f>
        <v>#DIV/0!</v>
      </c>
    </row>
    <row r="7" spans="1:20" ht="28.5" customHeight="1">
      <c r="A7" s="54">
        <f>'III-D Budget Detail'!G5</f>
        <v>0</v>
      </c>
      <c r="B7" s="56">
        <f>'III-D Budget Detail'!G7</f>
        <v>0</v>
      </c>
      <c r="C7" s="56">
        <f>'III-D Budget Detail'!G8</f>
        <v>0</v>
      </c>
      <c r="D7" s="56">
        <f>'III-D Budget Detail'!G9</f>
        <v>0</v>
      </c>
      <c r="E7" s="56">
        <f>'III-D Budget Detail'!G10</f>
        <v>0</v>
      </c>
      <c r="F7" s="56">
        <f>'III-D Budget Detail'!G11</f>
        <v>0</v>
      </c>
      <c r="G7" s="56">
        <f>SUM('III-D Budget Detail'!G12:G13)</f>
        <v>0</v>
      </c>
      <c r="H7" s="57">
        <f>SUM(B7:G7)</f>
        <v>0</v>
      </c>
      <c r="I7" s="56">
        <f t="shared" ref="I7:I9" si="0">H7*$I$5</f>
        <v>0</v>
      </c>
      <c r="J7" s="57">
        <f t="shared" ref="J7:J9" si="1">SUM(H7:I7)</f>
        <v>0</v>
      </c>
      <c r="K7" s="43"/>
      <c r="L7" s="43"/>
      <c r="M7" s="43"/>
      <c r="N7" s="43"/>
      <c r="O7" s="57">
        <f t="shared" ref="O7:O9" si="2">J7-SUM(K7:N7)</f>
        <v>0</v>
      </c>
      <c r="P7" s="56">
        <f>O7*$P$5</f>
        <v>0</v>
      </c>
      <c r="Q7" s="56">
        <f t="shared" ref="Q7:Q9" si="3">O7*$Q$5</f>
        <v>0</v>
      </c>
      <c r="R7" s="58">
        <f>'III-D Budget Detail'!G18</f>
        <v>0</v>
      </c>
      <c r="S7" s="59" t="e">
        <f t="shared" ref="S7:S9" si="4">J7/R7</f>
        <v>#DIV/0!</v>
      </c>
      <c r="T7" s="59" t="e">
        <f t="shared" ref="T7:T9" si="5">Q7/R7</f>
        <v>#DIV/0!</v>
      </c>
    </row>
    <row r="8" spans="1:20" ht="28.5" customHeight="1">
      <c r="A8" s="54">
        <f>'III-D Budget Detail'!K5</f>
        <v>0</v>
      </c>
      <c r="B8" s="56">
        <f>'III-D Budget Detail'!K7</f>
        <v>0</v>
      </c>
      <c r="C8" s="56">
        <f>'III-D Budget Detail'!K8</f>
        <v>0</v>
      </c>
      <c r="D8" s="56">
        <f>'III-D Budget Detail'!K9</f>
        <v>0</v>
      </c>
      <c r="E8" s="56">
        <f>'III-D Budget Detail'!K10</f>
        <v>0</v>
      </c>
      <c r="F8" s="56">
        <f>'III-D Budget Detail'!K11</f>
        <v>0</v>
      </c>
      <c r="G8" s="56">
        <f>SUM('III-D Budget Detail'!K12:K13)</f>
        <v>0</v>
      </c>
      <c r="H8" s="57">
        <f>SUM(B8:G8)</f>
        <v>0</v>
      </c>
      <c r="I8" s="56">
        <f t="shared" si="0"/>
        <v>0</v>
      </c>
      <c r="J8" s="57">
        <f t="shared" si="1"/>
        <v>0</v>
      </c>
      <c r="K8" s="43"/>
      <c r="L8" s="43"/>
      <c r="M8" s="43"/>
      <c r="N8" s="43"/>
      <c r="O8" s="57">
        <f t="shared" si="2"/>
        <v>0</v>
      </c>
      <c r="P8" s="56">
        <f>O8*$P$5</f>
        <v>0</v>
      </c>
      <c r="Q8" s="56">
        <f t="shared" si="3"/>
        <v>0</v>
      </c>
      <c r="R8" s="58">
        <f>'III-D Budget Detail'!K18</f>
        <v>0</v>
      </c>
      <c r="S8" s="59" t="e">
        <f t="shared" si="4"/>
        <v>#DIV/0!</v>
      </c>
      <c r="T8" s="59" t="e">
        <f t="shared" si="5"/>
        <v>#DIV/0!</v>
      </c>
    </row>
    <row r="9" spans="1:20" ht="28.5" customHeight="1">
      <c r="A9" s="54">
        <f>'III-D Budget Detail'!O5</f>
        <v>0</v>
      </c>
      <c r="B9" s="56">
        <f>'III-D Budget Detail'!O7</f>
        <v>0</v>
      </c>
      <c r="C9" s="56">
        <f>'III-D Budget Detail'!O8</f>
        <v>0</v>
      </c>
      <c r="D9" s="56">
        <f>'III-D Budget Detail'!O9</f>
        <v>0</v>
      </c>
      <c r="E9" s="56">
        <f>'III-D Budget Detail'!O10</f>
        <v>0</v>
      </c>
      <c r="F9" s="56">
        <f>'III-D Budget Detail'!O11</f>
        <v>0</v>
      </c>
      <c r="G9" s="56">
        <f>SUM('III-D Budget Detail'!O12:O13)</f>
        <v>0</v>
      </c>
      <c r="H9" s="57">
        <f>SUM(B9:G9)</f>
        <v>0</v>
      </c>
      <c r="I9" s="56">
        <f t="shared" si="0"/>
        <v>0</v>
      </c>
      <c r="J9" s="57">
        <f t="shared" si="1"/>
        <v>0</v>
      </c>
      <c r="K9" s="43"/>
      <c r="L9" s="43"/>
      <c r="M9" s="43"/>
      <c r="N9" s="43"/>
      <c r="O9" s="57">
        <f t="shared" si="2"/>
        <v>0</v>
      </c>
      <c r="P9" s="56">
        <f>O9*$P$5</f>
        <v>0</v>
      </c>
      <c r="Q9" s="56">
        <f t="shared" si="3"/>
        <v>0</v>
      </c>
      <c r="R9" s="58">
        <f>'III-D Budget Detail'!O18</f>
        <v>0</v>
      </c>
      <c r="S9" s="59" t="e">
        <f t="shared" si="4"/>
        <v>#DIV/0!</v>
      </c>
      <c r="T9" s="59" t="e">
        <f t="shared" si="5"/>
        <v>#DIV/0!</v>
      </c>
    </row>
    <row r="10" spans="1:20">
      <c r="A10" s="60" t="s">
        <v>11</v>
      </c>
      <c r="B10" s="57">
        <f t="shared" ref="B10:J10" si="6">SUM(B6:B9)</f>
        <v>0</v>
      </c>
      <c r="C10" s="57">
        <f t="shared" si="6"/>
        <v>0</v>
      </c>
      <c r="D10" s="57">
        <f t="shared" si="6"/>
        <v>0</v>
      </c>
      <c r="E10" s="57">
        <f t="shared" si="6"/>
        <v>0</v>
      </c>
      <c r="F10" s="57">
        <f t="shared" si="6"/>
        <v>0</v>
      </c>
      <c r="G10" s="57">
        <f t="shared" si="6"/>
        <v>0</v>
      </c>
      <c r="H10" s="57">
        <f t="shared" si="6"/>
        <v>0</v>
      </c>
      <c r="I10" s="57">
        <f t="shared" si="6"/>
        <v>0</v>
      </c>
      <c r="J10" s="57">
        <f t="shared" si="6"/>
        <v>0</v>
      </c>
      <c r="K10" s="43"/>
      <c r="L10" s="43"/>
      <c r="M10" s="43"/>
      <c r="N10" s="43"/>
      <c r="O10" s="57">
        <f>SUM(O6:O9)</f>
        <v>0</v>
      </c>
      <c r="P10" s="57">
        <f>SUM(P6:P9)</f>
        <v>0</v>
      </c>
      <c r="Q10" s="57">
        <f>SUM(Q6:Q9)</f>
        <v>0</v>
      </c>
      <c r="R10" s="61">
        <f>SUM(R6:R9)</f>
        <v>0</v>
      </c>
      <c r="S10" s="43"/>
      <c r="T10" s="43"/>
    </row>
    <row r="11" spans="1:20">
      <c r="A11" s="42"/>
    </row>
    <row r="12" spans="1:20">
      <c r="A12" s="42"/>
    </row>
    <row r="13" spans="1:20">
      <c r="A13" s="42"/>
    </row>
    <row r="14" spans="1:20">
      <c r="A14" s="42"/>
    </row>
    <row r="15" spans="1:20">
      <c r="A15" s="42"/>
    </row>
    <row r="16" spans="1:20">
      <c r="A16" s="42"/>
    </row>
    <row r="17" spans="1:8">
      <c r="A17" s="42"/>
    </row>
    <row r="18" spans="1:8">
      <c r="A18" s="42"/>
    </row>
    <row r="19" spans="1:8">
      <c r="A19" s="42"/>
    </row>
    <row r="20" spans="1:8">
      <c r="A20" s="42"/>
    </row>
    <row r="21" spans="1:8">
      <c r="A21" s="42"/>
    </row>
    <row r="22" spans="1:8">
      <c r="A22" s="42"/>
    </row>
    <row r="23" spans="1:8" ht="30" customHeight="1">
      <c r="A23" s="42"/>
    </row>
    <row r="24" spans="1:8">
      <c r="A24" s="42"/>
    </row>
    <row r="25" spans="1:8">
      <c r="A25" s="42"/>
    </row>
    <row r="26" spans="1:8">
      <c r="A26" s="42"/>
      <c r="B26" s="42"/>
      <c r="C26" s="42"/>
      <c r="D26" s="42"/>
      <c r="E26" s="42"/>
      <c r="F26" s="42"/>
      <c r="G26" s="42"/>
      <c r="H26" s="42"/>
    </row>
    <row r="27" spans="1:8">
      <c r="A27" s="42"/>
      <c r="B27" s="42"/>
      <c r="C27" s="42"/>
      <c r="D27" s="42"/>
      <c r="E27" s="42"/>
      <c r="F27" s="42"/>
      <c r="G27" s="42"/>
      <c r="H27" s="42"/>
    </row>
  </sheetData>
  <sheetProtection algorithmName="SHA-512" hashValue="Swo9gWZ4bkkJkAY44xK8Bujv6xUwCUdJZ+PUQbPF1HL8ISiiOwhuCTAHophjlif3+XBfffHx+zdrjfnxUBG1vg==" saltValue="XZNn3hbA/TNNO1PtUxLW5g==" spinCount="100000" sheet="1" objects="1" scenarios="1"/>
  <mergeCells count="3">
    <mergeCell ref="B3:J3"/>
    <mergeCell ref="K3:Q3"/>
    <mergeCell ref="R3:T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7180F-35B9-4BE8-8E4D-3A7663456896}">
  <dimension ref="A1:Q25"/>
  <sheetViews>
    <sheetView topLeftCell="A9" workbookViewId="0">
      <selection activeCell="C21" sqref="C21"/>
    </sheetView>
  </sheetViews>
  <sheetFormatPr defaultColWidth="9" defaultRowHeight="15.6"/>
  <cols>
    <col min="1" max="1" width="20.59765625" style="105" customWidth="1"/>
    <col min="2" max="2" width="8.3984375" style="105" customWidth="1"/>
    <col min="3" max="3" width="12.3984375" style="105" customWidth="1"/>
    <col min="4" max="4" width="50.19921875" style="105" customWidth="1"/>
    <col min="5" max="5" width="3.5" style="105" customWidth="1"/>
    <col min="6" max="6" width="22.3984375" style="105" bestFit="1" customWidth="1"/>
    <col min="7" max="7" width="12.3984375" style="105" customWidth="1"/>
    <col min="8" max="8" width="50.19921875" style="105" customWidth="1"/>
    <col min="9" max="9" width="4.09765625" style="73" customWidth="1"/>
    <col min="10" max="10" width="22.3984375" style="105" bestFit="1" customWidth="1"/>
    <col min="11" max="11" width="12.3984375" style="105" customWidth="1"/>
    <col min="12" max="12" width="50.19921875" style="105" customWidth="1"/>
    <col min="13" max="13" width="4" style="73" customWidth="1"/>
    <col min="14" max="14" width="22.3984375" style="105" bestFit="1" customWidth="1"/>
    <col min="15" max="15" width="12.3984375" style="105" customWidth="1"/>
    <col min="16" max="16" width="50.09765625" style="105" customWidth="1"/>
    <col min="17" max="17" width="3.8984375" style="73" customWidth="1"/>
    <col min="18" max="18" width="17" style="105" customWidth="1"/>
    <col min="19" max="16384" width="9" style="105"/>
  </cols>
  <sheetData>
    <row r="1" spans="1:17" ht="22.8">
      <c r="A1" s="150" t="s">
        <v>84</v>
      </c>
      <c r="B1" s="150"/>
      <c r="C1" s="150"/>
      <c r="D1" s="150"/>
      <c r="E1" s="71"/>
      <c r="F1" s="71"/>
      <c r="G1" s="71"/>
    </row>
    <row r="2" spans="1:17" s="78" customFormat="1" ht="21">
      <c r="A2" s="151" t="s">
        <v>0</v>
      </c>
      <c r="B2" s="151"/>
      <c r="C2" s="74" t="s">
        <v>73</v>
      </c>
      <c r="D2" s="75"/>
      <c r="E2" s="76"/>
      <c r="F2" s="77"/>
      <c r="G2" s="77"/>
      <c r="I2" s="73"/>
      <c r="M2" s="73"/>
      <c r="Q2" s="73"/>
    </row>
    <row r="4" spans="1:17" ht="16.2" thickBot="1">
      <c r="C4" s="114"/>
      <c r="D4" s="114"/>
    </row>
    <row r="5" spans="1:17">
      <c r="A5" s="136" t="s">
        <v>1</v>
      </c>
      <c r="B5" s="137"/>
      <c r="C5" s="177" t="s">
        <v>91</v>
      </c>
      <c r="D5" s="178"/>
      <c r="E5" s="113"/>
      <c r="F5" s="86" t="s">
        <v>2</v>
      </c>
      <c r="G5" s="148" t="s">
        <v>69</v>
      </c>
      <c r="H5" s="149"/>
      <c r="J5" s="86" t="s">
        <v>3</v>
      </c>
      <c r="K5" s="148" t="s">
        <v>92</v>
      </c>
      <c r="L5" s="149"/>
      <c r="N5" s="86" t="s">
        <v>4</v>
      </c>
      <c r="O5" s="148" t="s">
        <v>66</v>
      </c>
      <c r="P5" s="149"/>
    </row>
    <row r="6" spans="1:17">
      <c r="A6" s="134" t="s">
        <v>5</v>
      </c>
      <c r="B6" s="135"/>
      <c r="C6" s="115" t="s">
        <v>6</v>
      </c>
      <c r="D6" s="88" t="s">
        <v>7</v>
      </c>
      <c r="E6" s="79"/>
      <c r="F6" s="95" t="s">
        <v>5</v>
      </c>
      <c r="G6" s="87" t="s">
        <v>6</v>
      </c>
      <c r="H6" s="88" t="s">
        <v>7</v>
      </c>
      <c r="J6" s="95" t="s">
        <v>5</v>
      </c>
      <c r="K6" s="87" t="s">
        <v>6</v>
      </c>
      <c r="L6" s="88" t="s">
        <v>7</v>
      </c>
      <c r="N6" s="95" t="s">
        <v>5</v>
      </c>
      <c r="O6" s="87" t="s">
        <v>6</v>
      </c>
      <c r="P6" s="88" t="s">
        <v>7</v>
      </c>
    </row>
    <row r="7" spans="1:17" ht="69.599999999999994" customHeight="1">
      <c r="A7" s="175" t="s">
        <v>53</v>
      </c>
      <c r="B7" s="176"/>
      <c r="C7" s="107">
        <v>20000</v>
      </c>
      <c r="D7" s="81" t="s">
        <v>99</v>
      </c>
      <c r="F7" s="106" t="s">
        <v>53</v>
      </c>
      <c r="G7" s="107">
        <v>12150</v>
      </c>
      <c r="H7" s="81" t="s">
        <v>95</v>
      </c>
      <c r="J7" s="106" t="s">
        <v>53</v>
      </c>
      <c r="K7" s="107">
        <v>14000</v>
      </c>
      <c r="L7" s="81" t="s">
        <v>97</v>
      </c>
      <c r="N7" s="106" t="s">
        <v>53</v>
      </c>
      <c r="O7" s="107">
        <v>10500</v>
      </c>
      <c r="P7" s="81" t="s">
        <v>98</v>
      </c>
    </row>
    <row r="8" spans="1:17" ht="43.5" customHeight="1">
      <c r="A8" s="175" t="s">
        <v>54</v>
      </c>
      <c r="B8" s="176"/>
      <c r="C8" s="107">
        <v>625</v>
      </c>
      <c r="D8" s="81" t="s">
        <v>96</v>
      </c>
      <c r="F8" s="106" t="s">
        <v>54</v>
      </c>
      <c r="G8" s="107">
        <f>500*0.625</f>
        <v>312.5</v>
      </c>
      <c r="H8" s="81" t="s">
        <v>79</v>
      </c>
      <c r="J8" s="106" t="s">
        <v>54</v>
      </c>
      <c r="K8" s="107">
        <v>1000</v>
      </c>
      <c r="L8" s="81" t="s">
        <v>74</v>
      </c>
      <c r="N8" s="106" t="s">
        <v>54</v>
      </c>
      <c r="O8" s="107"/>
      <c r="P8" s="81"/>
    </row>
    <row r="9" spans="1:17" ht="43.5" customHeight="1">
      <c r="A9" s="175" t="s">
        <v>55</v>
      </c>
      <c r="B9" s="176"/>
      <c r="C9" s="107"/>
      <c r="D9" s="81"/>
      <c r="F9" s="106" t="s">
        <v>55</v>
      </c>
      <c r="G9" s="107"/>
      <c r="H9" s="81"/>
      <c r="J9" s="106" t="s">
        <v>55</v>
      </c>
      <c r="K9" s="107"/>
      <c r="L9" s="81"/>
      <c r="N9" s="106" t="s">
        <v>55</v>
      </c>
      <c r="O9" s="107">
        <v>500</v>
      </c>
      <c r="P9" s="81" t="s">
        <v>75</v>
      </c>
    </row>
    <row r="10" spans="1:17" ht="43.5" customHeight="1">
      <c r="A10" s="175" t="s">
        <v>8</v>
      </c>
      <c r="B10" s="176"/>
      <c r="C10" s="107">
        <v>2500</v>
      </c>
      <c r="D10" s="81" t="s">
        <v>81</v>
      </c>
      <c r="F10" s="106" t="s">
        <v>8</v>
      </c>
      <c r="G10" s="107">
        <v>100</v>
      </c>
      <c r="H10" s="81" t="s">
        <v>82</v>
      </c>
      <c r="J10" s="106" t="s">
        <v>8</v>
      </c>
      <c r="K10" s="107">
        <v>1000</v>
      </c>
      <c r="L10" s="81" t="s">
        <v>78</v>
      </c>
      <c r="N10" s="106" t="s">
        <v>8</v>
      </c>
      <c r="O10" s="107"/>
      <c r="P10" s="81"/>
    </row>
    <row r="11" spans="1:17" ht="43.5" customHeight="1">
      <c r="A11" s="175" t="s">
        <v>56</v>
      </c>
      <c r="B11" s="176"/>
      <c r="C11" s="107">
        <v>10000</v>
      </c>
      <c r="D11" s="81" t="s">
        <v>80</v>
      </c>
      <c r="F11" s="106" t="s">
        <v>56</v>
      </c>
      <c r="G11" s="107"/>
      <c r="H11" s="81"/>
      <c r="J11" s="106" t="s">
        <v>56</v>
      </c>
      <c r="K11" s="107"/>
      <c r="L11" s="81"/>
      <c r="N11" s="106" t="s">
        <v>56</v>
      </c>
      <c r="O11" s="107"/>
      <c r="P11" s="81"/>
    </row>
    <row r="12" spans="1:17" ht="43.5" customHeight="1">
      <c r="A12" s="175" t="s">
        <v>57</v>
      </c>
      <c r="B12" s="176"/>
      <c r="C12" s="107">
        <v>600</v>
      </c>
      <c r="D12" s="81" t="s">
        <v>76</v>
      </c>
      <c r="F12" s="106" t="s">
        <v>57</v>
      </c>
      <c r="G12" s="107">
        <v>100</v>
      </c>
      <c r="H12" s="81" t="s">
        <v>77</v>
      </c>
      <c r="J12" s="106" t="s">
        <v>57</v>
      </c>
      <c r="K12" s="107"/>
      <c r="L12" s="81"/>
      <c r="N12" s="106" t="s">
        <v>57</v>
      </c>
      <c r="O12" s="107"/>
      <c r="P12" s="81"/>
    </row>
    <row r="13" spans="1:17" ht="43.5" customHeight="1">
      <c r="A13" s="175"/>
      <c r="B13" s="176"/>
      <c r="C13" s="107"/>
      <c r="D13" s="81"/>
      <c r="F13" s="108"/>
      <c r="G13" s="107"/>
      <c r="H13" s="81"/>
      <c r="J13" s="108"/>
      <c r="K13" s="107"/>
      <c r="L13" s="81"/>
      <c r="N13" s="108"/>
      <c r="O13" s="107"/>
      <c r="P13" s="81"/>
    </row>
    <row r="14" spans="1:17">
      <c r="A14" s="140" t="s">
        <v>9</v>
      </c>
      <c r="B14" s="141"/>
      <c r="C14" s="90">
        <f>SUM(C7:C13)</f>
        <v>33725</v>
      </c>
      <c r="D14" s="109"/>
      <c r="F14" s="97" t="s">
        <v>9</v>
      </c>
      <c r="G14" s="90">
        <f>SUM(G7:G13)</f>
        <v>12662.5</v>
      </c>
      <c r="H14" s="109"/>
      <c r="J14" s="97" t="s">
        <v>9</v>
      </c>
      <c r="K14" s="90">
        <f>SUM(K7:K13)</f>
        <v>16000</v>
      </c>
      <c r="L14" s="109"/>
      <c r="N14" s="97" t="s">
        <v>9</v>
      </c>
      <c r="O14" s="90">
        <f>SUM(O7:O13)</f>
        <v>11000</v>
      </c>
      <c r="P14" s="109"/>
    </row>
    <row r="15" spans="1:17">
      <c r="A15" s="91" t="s">
        <v>10</v>
      </c>
      <c r="B15" s="82">
        <v>0.1</v>
      </c>
      <c r="C15" s="90">
        <f>C14*B15</f>
        <v>3372.5</v>
      </c>
      <c r="D15" s="109"/>
      <c r="F15" s="91" t="s">
        <v>10</v>
      </c>
      <c r="G15" s="90">
        <f>G14*B15</f>
        <v>1266.25</v>
      </c>
      <c r="H15" s="109"/>
      <c r="J15" s="91" t="s">
        <v>10</v>
      </c>
      <c r="K15" s="90">
        <f>K14*B15</f>
        <v>1600</v>
      </c>
      <c r="L15" s="109"/>
      <c r="N15" s="91" t="s">
        <v>10</v>
      </c>
      <c r="O15" s="90">
        <f>O14*B15</f>
        <v>1100</v>
      </c>
      <c r="P15" s="109"/>
    </row>
    <row r="16" spans="1:17">
      <c r="A16" s="140" t="s">
        <v>11</v>
      </c>
      <c r="B16" s="141"/>
      <c r="C16" s="90">
        <f>C14+C15</f>
        <v>37097.5</v>
      </c>
      <c r="D16" s="109"/>
      <c r="F16" s="97" t="s">
        <v>11</v>
      </c>
      <c r="G16" s="90">
        <f>G14+G15</f>
        <v>13928.75</v>
      </c>
      <c r="H16" s="109"/>
      <c r="J16" s="97" t="s">
        <v>11</v>
      </c>
      <c r="K16" s="90">
        <f>K14+K15</f>
        <v>17600</v>
      </c>
      <c r="L16" s="109"/>
      <c r="N16" s="97" t="s">
        <v>11</v>
      </c>
      <c r="O16" s="90">
        <f>O14+O15</f>
        <v>12100</v>
      </c>
      <c r="P16" s="109"/>
    </row>
    <row r="17" spans="1:16" ht="62.4">
      <c r="A17" s="92" t="s">
        <v>71</v>
      </c>
      <c r="B17" s="93">
        <v>1</v>
      </c>
      <c r="C17" s="90">
        <f>C16*B17</f>
        <v>37097.5</v>
      </c>
      <c r="D17" s="109"/>
      <c r="F17" s="92" t="s">
        <v>72</v>
      </c>
      <c r="G17" s="90">
        <f>G16*B17</f>
        <v>13928.75</v>
      </c>
      <c r="H17" s="109"/>
      <c r="J17" s="92" t="s">
        <v>72</v>
      </c>
      <c r="K17" s="90">
        <f>K16*B17</f>
        <v>17600</v>
      </c>
      <c r="L17" s="109"/>
      <c r="N17" s="92" t="s">
        <v>72</v>
      </c>
      <c r="O17" s="90">
        <f>O16*B17</f>
        <v>12100</v>
      </c>
      <c r="P17" s="109"/>
    </row>
    <row r="18" spans="1:16">
      <c r="A18" s="91" t="s">
        <v>12</v>
      </c>
      <c r="B18" s="93">
        <v>0</v>
      </c>
      <c r="C18" s="90">
        <v>0</v>
      </c>
      <c r="D18" s="109"/>
      <c r="F18" s="91" t="s">
        <v>83</v>
      </c>
      <c r="G18" s="90">
        <f>G16*0.25</f>
        <v>3482.1875</v>
      </c>
      <c r="H18" s="109"/>
      <c r="J18" s="91" t="s">
        <v>83</v>
      </c>
      <c r="K18" s="90">
        <f>K16*0.25</f>
        <v>4400</v>
      </c>
      <c r="L18" s="109"/>
      <c r="N18" s="91" t="s">
        <v>83</v>
      </c>
      <c r="O18" s="90">
        <f>O16*0.25</f>
        <v>3025</v>
      </c>
      <c r="P18" s="109"/>
    </row>
    <row r="19" spans="1:16">
      <c r="A19" s="142" t="s">
        <v>13</v>
      </c>
      <c r="B19" s="143"/>
      <c r="C19" s="83">
        <v>25</v>
      </c>
      <c r="D19" s="109"/>
      <c r="F19" s="91" t="s">
        <v>13</v>
      </c>
      <c r="G19" s="83">
        <v>10</v>
      </c>
      <c r="H19" s="109"/>
      <c r="J19" s="91" t="s">
        <v>13</v>
      </c>
      <c r="K19" s="83">
        <v>12</v>
      </c>
      <c r="L19" s="109"/>
      <c r="N19" s="91" t="s">
        <v>13</v>
      </c>
      <c r="O19" s="83">
        <v>9</v>
      </c>
      <c r="P19" s="109"/>
    </row>
    <row r="20" spans="1:16" ht="16.2" thickBot="1">
      <c r="A20" s="144" t="s">
        <v>14</v>
      </c>
      <c r="B20" s="145"/>
      <c r="C20" s="94">
        <f>C17/C19</f>
        <v>1483.9</v>
      </c>
      <c r="D20" s="110"/>
      <c r="F20" s="98" t="s">
        <v>14</v>
      </c>
      <c r="G20" s="94">
        <f>G17/G19</f>
        <v>1392.875</v>
      </c>
      <c r="H20" s="110"/>
      <c r="J20" s="98" t="s">
        <v>14</v>
      </c>
      <c r="K20" s="94">
        <f>K17/K19</f>
        <v>1466.6666666666667</v>
      </c>
      <c r="L20" s="110"/>
      <c r="N20" s="98" t="s">
        <v>14</v>
      </c>
      <c r="O20" s="94">
        <f>O17/O19</f>
        <v>1344.4444444444443</v>
      </c>
      <c r="P20" s="110"/>
    </row>
    <row r="21" spans="1:16">
      <c r="L21" s="111"/>
      <c r="P21" s="111"/>
    </row>
    <row r="22" spans="1:16">
      <c r="B22" s="112"/>
      <c r="C22" s="112"/>
      <c r="D22" s="112"/>
    </row>
    <row r="23" spans="1:16">
      <c r="A23" s="101">
        <f>C16+G16+K16+O16</f>
        <v>80726.25</v>
      </c>
      <c r="B23" s="102" t="s">
        <v>15</v>
      </c>
      <c r="C23" s="103"/>
      <c r="D23" s="104"/>
    </row>
    <row r="24" spans="1:16">
      <c r="A24" s="101">
        <f>C17+G17+K17+O17</f>
        <v>80726.25</v>
      </c>
      <c r="B24" s="102" t="s">
        <v>71</v>
      </c>
      <c r="C24" s="103"/>
      <c r="D24" s="104"/>
    </row>
    <row r="25" spans="1:16">
      <c r="A25" s="101">
        <f>C18+G18+K18+O18</f>
        <v>10907.1875</v>
      </c>
      <c r="B25" s="131" t="s">
        <v>12</v>
      </c>
      <c r="C25" s="132"/>
      <c r="D25" s="133"/>
    </row>
  </sheetData>
  <sheetProtection algorithmName="SHA-512" hashValue="lr3wfzOiko9dnuPFQW4crib5jWaGPJTwM/YUrb6pno8bjhtsFu0oNBGwkUjZURjiZ1ORNJRiNgqNXaTozJrwxA==" saltValue="Qn+3hsSqTWti/rwZbMQ5qQ==" spinCount="100000" sheet="1" objects="1" scenarios="1"/>
  <dataConsolidate/>
  <mergeCells count="20">
    <mergeCell ref="A20:B20"/>
    <mergeCell ref="B25:D25"/>
    <mergeCell ref="A11:B11"/>
    <mergeCell ref="A12:B12"/>
    <mergeCell ref="A13:B13"/>
    <mergeCell ref="A14:B14"/>
    <mergeCell ref="A16:B16"/>
    <mergeCell ref="A19:B19"/>
    <mergeCell ref="O5:P5"/>
    <mergeCell ref="A6:B6"/>
    <mergeCell ref="A7:B7"/>
    <mergeCell ref="A8:B8"/>
    <mergeCell ref="A9:B9"/>
    <mergeCell ref="K5:L5"/>
    <mergeCell ref="A10:B10"/>
    <mergeCell ref="A1:D1"/>
    <mergeCell ref="A2:B2"/>
    <mergeCell ref="A5:B5"/>
    <mergeCell ref="G5:H5"/>
    <mergeCell ref="C5:D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7F8C9A6-D49D-414F-908D-51A16EBA68D9}">
          <x14:formula1>
            <xm:f>'Class List'!$A$1:$A$15</xm:f>
          </x14:formula1>
          <xm:sqref>O5 K5 G5 C5:E5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5B42A-9B07-4D2F-8B3B-30EBDB833443}">
  <sheetPr>
    <pageSetUpPr fitToPage="1"/>
  </sheetPr>
  <dimension ref="A1:U29"/>
  <sheetViews>
    <sheetView topLeftCell="A8" workbookViewId="0">
      <selection activeCell="C5" sqref="C5:F5"/>
    </sheetView>
  </sheetViews>
  <sheetFormatPr defaultColWidth="9.69921875" defaultRowHeight="15"/>
  <cols>
    <col min="1" max="1" width="33.69921875" style="4" bestFit="1" customWidth="1"/>
    <col min="2" max="21" width="13.09765625" style="4" customWidth="1"/>
    <col min="22" max="16384" width="9.69921875" style="4"/>
  </cols>
  <sheetData>
    <row r="1" spans="1:21" ht="19.5" customHeight="1">
      <c r="A1" s="155" t="s">
        <v>16</v>
      </c>
      <c r="B1" s="155"/>
      <c r="C1" s="155"/>
      <c r="D1" s="155"/>
      <c r="E1" s="155"/>
      <c r="F1" s="155"/>
      <c r="G1" s="2"/>
      <c r="H1" s="2"/>
      <c r="I1" s="2"/>
      <c r="J1" s="2"/>
      <c r="K1" s="2"/>
      <c r="L1" s="3"/>
      <c r="M1" s="3"/>
      <c r="N1" s="3"/>
      <c r="O1" s="3"/>
      <c r="P1" s="3"/>
      <c r="Q1" s="3"/>
      <c r="R1" s="3"/>
      <c r="S1" s="3"/>
      <c r="T1" s="3"/>
      <c r="U1" s="3"/>
    </row>
    <row r="2" spans="1:21" ht="19.5" customHeight="1">
      <c r="A2" s="155"/>
      <c r="B2" s="155"/>
      <c r="C2" s="155"/>
      <c r="D2" s="155"/>
      <c r="E2" s="155"/>
      <c r="F2" s="155"/>
      <c r="G2" s="2"/>
      <c r="H2" s="2"/>
      <c r="I2" s="2"/>
      <c r="J2" s="2"/>
      <c r="K2" s="2"/>
      <c r="L2" s="3"/>
      <c r="M2" s="3"/>
      <c r="N2" s="3"/>
      <c r="O2" s="3"/>
      <c r="P2" s="3"/>
      <c r="Q2" s="3"/>
      <c r="R2" s="3"/>
      <c r="S2" s="3"/>
      <c r="T2" s="3"/>
      <c r="U2" s="3"/>
    </row>
    <row r="3" spans="1:21" ht="19.5" customHeight="1">
      <c r="A3" s="156" t="s">
        <v>85</v>
      </c>
      <c r="B3" s="156"/>
      <c r="C3" s="156"/>
      <c r="D3" s="156"/>
      <c r="E3" s="156"/>
      <c r="F3" s="156"/>
      <c r="G3" s="5"/>
      <c r="H3" s="5"/>
      <c r="I3" s="5"/>
      <c r="J3" s="5"/>
      <c r="K3" s="5"/>
      <c r="L3" s="6"/>
      <c r="M3" s="6"/>
      <c r="N3" s="6"/>
      <c r="O3" s="6"/>
      <c r="P3" s="6"/>
      <c r="Q3" s="6"/>
      <c r="R3" s="6"/>
      <c r="S3" s="6"/>
      <c r="T3" s="6"/>
      <c r="U3" s="6"/>
    </row>
    <row r="4" spans="1:21" ht="20.25" customHeight="1">
      <c r="A4" s="156"/>
      <c r="B4" s="156"/>
      <c r="C4" s="156"/>
      <c r="D4" s="156"/>
      <c r="E4" s="156"/>
      <c r="F4" s="156"/>
      <c r="G4" s="5"/>
      <c r="H4" s="5"/>
      <c r="I4" s="5"/>
      <c r="J4" s="5"/>
      <c r="K4" s="5"/>
      <c r="L4" s="6"/>
      <c r="M4" s="6"/>
      <c r="N4" s="6"/>
      <c r="O4" s="6"/>
      <c r="P4" s="6"/>
      <c r="Q4" s="6"/>
      <c r="R4" s="6"/>
      <c r="S4" s="6"/>
      <c r="T4" s="6"/>
      <c r="U4" s="6"/>
    </row>
    <row r="5" spans="1:21" ht="20.399999999999999">
      <c r="A5" s="157" t="s">
        <v>0</v>
      </c>
      <c r="B5" s="157"/>
      <c r="C5" s="158" t="str">
        <f>'Sample Budget Detail'!C2</f>
        <v>XYZ Organization</v>
      </c>
      <c r="D5" s="159"/>
      <c r="E5" s="159"/>
      <c r="F5" s="160"/>
      <c r="G5" s="6"/>
      <c r="H5" s="6"/>
      <c r="I5" s="6"/>
      <c r="J5" s="6"/>
      <c r="K5" s="6"/>
      <c r="L5" s="3"/>
      <c r="M5" s="3"/>
      <c r="N5" s="3"/>
      <c r="O5" s="3"/>
      <c r="P5" s="3"/>
      <c r="Q5" s="3"/>
      <c r="R5" s="3"/>
      <c r="S5" s="3"/>
      <c r="T5" s="3"/>
      <c r="U5" s="3"/>
    </row>
    <row r="6" spans="1:21" ht="20.399999999999999">
      <c r="A6" s="6"/>
      <c r="B6" s="6"/>
      <c r="C6" s="6"/>
      <c r="D6" s="6"/>
      <c r="E6" s="6"/>
      <c r="F6" s="6"/>
      <c r="G6" s="6"/>
      <c r="H6" s="6"/>
      <c r="I6" s="6"/>
      <c r="J6" s="6"/>
      <c r="K6" s="6"/>
      <c r="L6" s="3"/>
      <c r="M6" s="3"/>
      <c r="N6" s="3"/>
      <c r="O6" s="3"/>
      <c r="P6" s="3"/>
      <c r="Q6" s="3"/>
      <c r="R6" s="3"/>
      <c r="S6" s="3"/>
      <c r="T6" s="3"/>
      <c r="U6" s="3"/>
    </row>
    <row r="7" spans="1:21" ht="21" thickBot="1">
      <c r="B7" s="161"/>
      <c r="C7" s="162"/>
      <c r="D7" s="162"/>
      <c r="E7" s="162"/>
      <c r="F7" s="162"/>
      <c r="G7" s="6"/>
      <c r="H7" s="6"/>
      <c r="I7" s="6"/>
      <c r="J7" s="6"/>
      <c r="K7" s="6"/>
      <c r="L7" s="3"/>
      <c r="M7" s="3"/>
      <c r="N7" s="3"/>
      <c r="O7" s="3"/>
      <c r="P7" s="3"/>
      <c r="Q7" s="3"/>
      <c r="R7" s="3"/>
      <c r="S7" s="3"/>
      <c r="T7" s="3"/>
      <c r="U7" s="3"/>
    </row>
    <row r="8" spans="1:21" ht="40.5" customHeight="1" thickTop="1" thickBot="1">
      <c r="A8" s="30" t="s">
        <v>17</v>
      </c>
      <c r="B8" s="152" t="str">
        <f>'Sample Budget Detail'!C5</f>
        <v>Program to Encourage Active, Rewarding Lives (PEARLS)</v>
      </c>
      <c r="C8" s="153"/>
      <c r="D8" s="153"/>
      <c r="E8" s="153"/>
      <c r="F8" s="154"/>
      <c r="G8" s="152" t="str">
        <f>'Sample Budget Detail'!G5</f>
        <v>Tai Ji Quan: Moving for Better Balance</v>
      </c>
      <c r="H8" s="153"/>
      <c r="I8" s="153"/>
      <c r="J8" s="153"/>
      <c r="K8" s="154"/>
      <c r="L8" s="152" t="str">
        <f>'Sample Budget Detail'!K5</f>
        <v>Stepping On</v>
      </c>
      <c r="M8" s="153"/>
      <c r="N8" s="153"/>
      <c r="O8" s="153"/>
      <c r="P8" s="154"/>
      <c r="Q8" s="152" t="str">
        <f>'Sample Budget Detail'!O5</f>
        <v>Living Well with Diabetes</v>
      </c>
      <c r="R8" s="153"/>
      <c r="S8" s="153"/>
      <c r="T8" s="153"/>
      <c r="U8" s="154"/>
    </row>
    <row r="9" spans="1:21" ht="29.25" customHeight="1" thickTop="1" thickBot="1">
      <c r="A9" s="29" t="s">
        <v>18</v>
      </c>
      <c r="B9" s="167">
        <v>150</v>
      </c>
      <c r="C9" s="168"/>
      <c r="D9" s="168"/>
      <c r="E9" s="168"/>
      <c r="F9" s="169"/>
      <c r="G9" s="167">
        <v>50</v>
      </c>
      <c r="H9" s="170"/>
      <c r="I9" s="170"/>
      <c r="J9" s="170"/>
      <c r="K9" s="171"/>
      <c r="L9" s="167">
        <v>30</v>
      </c>
      <c r="M9" s="170"/>
      <c r="N9" s="170"/>
      <c r="O9" s="170"/>
      <c r="P9" s="171"/>
      <c r="Q9" s="167">
        <v>110</v>
      </c>
      <c r="R9" s="170"/>
      <c r="S9" s="170"/>
      <c r="T9" s="170"/>
      <c r="U9" s="171"/>
    </row>
    <row r="10" spans="1:21" ht="75.75" customHeight="1" thickTop="1" thickBot="1">
      <c r="A10" s="7" t="s">
        <v>19</v>
      </c>
      <c r="B10" s="8" t="s">
        <v>20</v>
      </c>
      <c r="C10" s="9" t="s">
        <v>21</v>
      </c>
      <c r="D10" s="9" t="s">
        <v>22</v>
      </c>
      <c r="E10" s="10" t="s">
        <v>23</v>
      </c>
      <c r="F10" s="11" t="s">
        <v>24</v>
      </c>
      <c r="G10" s="12" t="s">
        <v>20</v>
      </c>
      <c r="H10" s="9" t="s">
        <v>21</v>
      </c>
      <c r="I10" s="9" t="s">
        <v>22</v>
      </c>
      <c r="J10" s="10" t="s">
        <v>25</v>
      </c>
      <c r="K10" s="13" t="s">
        <v>24</v>
      </c>
      <c r="L10" s="12" t="s">
        <v>20</v>
      </c>
      <c r="M10" s="9" t="s">
        <v>21</v>
      </c>
      <c r="N10" s="9" t="s">
        <v>22</v>
      </c>
      <c r="O10" s="10" t="s">
        <v>25</v>
      </c>
      <c r="P10" s="13" t="s">
        <v>24</v>
      </c>
      <c r="Q10" s="12" t="s">
        <v>20</v>
      </c>
      <c r="R10" s="9" t="s">
        <v>21</v>
      </c>
      <c r="S10" s="9" t="s">
        <v>22</v>
      </c>
      <c r="T10" s="9" t="s">
        <v>25</v>
      </c>
      <c r="U10" s="13" t="s">
        <v>24</v>
      </c>
    </row>
    <row r="11" spans="1:21" ht="15.6" thickTop="1">
      <c r="A11" s="14" t="s">
        <v>26</v>
      </c>
      <c r="B11" s="32">
        <f t="shared" ref="B11:B16" si="0">C11+D11+E11+F11</f>
        <v>10</v>
      </c>
      <c r="C11" s="33">
        <v>5</v>
      </c>
      <c r="D11" s="33">
        <v>5</v>
      </c>
      <c r="E11" s="33"/>
      <c r="F11" s="33"/>
      <c r="G11" s="32">
        <f t="shared" ref="G11:G16" si="1">H11+I11+J11+K11</f>
        <v>0</v>
      </c>
      <c r="H11" s="33"/>
      <c r="I11" s="33"/>
      <c r="J11" s="33"/>
      <c r="K11" s="33"/>
      <c r="L11" s="32">
        <f t="shared" ref="L11:L16" si="2">M11+N11+O11+P11</f>
        <v>0</v>
      </c>
      <c r="M11" s="33"/>
      <c r="N11" s="33"/>
      <c r="O11" s="33"/>
      <c r="P11" s="33"/>
      <c r="Q11" s="32">
        <f t="shared" ref="Q11:Q16" si="3">R11+S11+T11+U11</f>
        <v>0</v>
      </c>
      <c r="R11" s="33"/>
      <c r="S11" s="33"/>
      <c r="T11" s="33"/>
      <c r="U11" s="33"/>
    </row>
    <row r="12" spans="1:21">
      <c r="A12" s="34" t="s">
        <v>27</v>
      </c>
      <c r="B12" s="32">
        <f t="shared" si="0"/>
        <v>0</v>
      </c>
      <c r="C12" s="33"/>
      <c r="D12" s="33"/>
      <c r="E12" s="33"/>
      <c r="F12" s="33"/>
      <c r="G12" s="32">
        <f t="shared" si="1"/>
        <v>0</v>
      </c>
      <c r="H12" s="33"/>
      <c r="I12" s="33"/>
      <c r="J12" s="33"/>
      <c r="K12" s="33"/>
      <c r="L12" s="32">
        <f t="shared" si="2"/>
        <v>0</v>
      </c>
      <c r="M12" s="33"/>
      <c r="N12" s="33"/>
      <c r="O12" s="33"/>
      <c r="P12" s="33"/>
      <c r="Q12" s="32">
        <f t="shared" si="3"/>
        <v>0</v>
      </c>
      <c r="R12" s="33"/>
      <c r="S12" s="33"/>
      <c r="T12" s="33"/>
      <c r="U12" s="33"/>
    </row>
    <row r="13" spans="1:21">
      <c r="A13" s="34" t="s">
        <v>28</v>
      </c>
      <c r="B13" s="32">
        <f t="shared" si="0"/>
        <v>95</v>
      </c>
      <c r="C13" s="33">
        <v>70</v>
      </c>
      <c r="D13" s="33">
        <v>25</v>
      </c>
      <c r="E13" s="33"/>
      <c r="F13" s="33"/>
      <c r="G13" s="32">
        <f t="shared" si="1"/>
        <v>30</v>
      </c>
      <c r="H13" s="33">
        <v>15</v>
      </c>
      <c r="I13" s="33">
        <v>5</v>
      </c>
      <c r="J13" s="33">
        <v>10</v>
      </c>
      <c r="K13" s="33"/>
      <c r="L13" s="32">
        <f t="shared" si="2"/>
        <v>15</v>
      </c>
      <c r="M13" s="33">
        <v>5</v>
      </c>
      <c r="N13" s="33">
        <v>10</v>
      </c>
      <c r="O13" s="33"/>
      <c r="P13" s="33"/>
      <c r="Q13" s="32">
        <f t="shared" si="3"/>
        <v>70</v>
      </c>
      <c r="R13" s="33">
        <v>25</v>
      </c>
      <c r="S13" s="33">
        <v>35</v>
      </c>
      <c r="T13" s="33">
        <v>10</v>
      </c>
      <c r="U13" s="33"/>
    </row>
    <row r="14" spans="1:21">
      <c r="A14" s="34" t="s">
        <v>29</v>
      </c>
      <c r="B14" s="32">
        <f t="shared" si="0"/>
        <v>20</v>
      </c>
      <c r="C14" s="33">
        <v>15</v>
      </c>
      <c r="D14" s="33">
        <v>5</v>
      </c>
      <c r="E14" s="33"/>
      <c r="F14" s="33"/>
      <c r="G14" s="32">
        <f t="shared" si="1"/>
        <v>10</v>
      </c>
      <c r="H14" s="33">
        <v>5</v>
      </c>
      <c r="I14" s="33">
        <v>5</v>
      </c>
      <c r="J14" s="33"/>
      <c r="K14" s="33"/>
      <c r="L14" s="32">
        <f t="shared" si="2"/>
        <v>10</v>
      </c>
      <c r="M14" s="33">
        <v>5</v>
      </c>
      <c r="N14" s="33">
        <v>5</v>
      </c>
      <c r="O14" s="33"/>
      <c r="P14" s="33"/>
      <c r="Q14" s="32">
        <f t="shared" si="3"/>
        <v>25</v>
      </c>
      <c r="R14" s="33">
        <v>15</v>
      </c>
      <c r="S14" s="33">
        <v>5</v>
      </c>
      <c r="T14" s="33">
        <v>5</v>
      </c>
      <c r="U14" s="33"/>
    </row>
    <row r="15" spans="1:21">
      <c r="A15" s="35" t="s">
        <v>30</v>
      </c>
      <c r="B15" s="32">
        <f t="shared" si="0"/>
        <v>0</v>
      </c>
      <c r="C15" s="33"/>
      <c r="D15" s="33"/>
      <c r="E15" s="33"/>
      <c r="F15" s="33"/>
      <c r="G15" s="32">
        <f t="shared" si="1"/>
        <v>0</v>
      </c>
      <c r="H15" s="33"/>
      <c r="I15" s="33"/>
      <c r="J15" s="33"/>
      <c r="K15" s="33"/>
      <c r="L15" s="32">
        <f t="shared" si="2"/>
        <v>0</v>
      </c>
      <c r="M15" s="33"/>
      <c r="N15" s="33"/>
      <c r="O15" s="33"/>
      <c r="P15" s="33"/>
      <c r="Q15" s="32">
        <f t="shared" si="3"/>
        <v>0</v>
      </c>
      <c r="R15" s="33"/>
      <c r="S15" s="33"/>
      <c r="T15" s="33"/>
      <c r="U15" s="33"/>
    </row>
    <row r="16" spans="1:21" ht="15.6" thickBot="1">
      <c r="A16" s="35" t="s">
        <v>31</v>
      </c>
      <c r="B16" s="32">
        <f t="shared" si="0"/>
        <v>25</v>
      </c>
      <c r="C16" s="33">
        <v>20</v>
      </c>
      <c r="D16" s="33">
        <v>5</v>
      </c>
      <c r="E16" s="33"/>
      <c r="F16" s="33"/>
      <c r="G16" s="32">
        <f t="shared" si="1"/>
        <v>10</v>
      </c>
      <c r="H16" s="33">
        <v>5</v>
      </c>
      <c r="I16" s="33">
        <v>5</v>
      </c>
      <c r="J16" s="33"/>
      <c r="K16" s="33"/>
      <c r="L16" s="32">
        <f t="shared" si="2"/>
        <v>5</v>
      </c>
      <c r="M16" s="33"/>
      <c r="N16" s="33">
        <v>5</v>
      </c>
      <c r="O16" s="33"/>
      <c r="P16" s="33"/>
      <c r="Q16" s="32">
        <f t="shared" si="3"/>
        <v>15</v>
      </c>
      <c r="R16" s="33">
        <v>5</v>
      </c>
      <c r="S16" s="33">
        <v>5</v>
      </c>
      <c r="T16" s="33">
        <v>5</v>
      </c>
      <c r="U16" s="33"/>
    </row>
    <row r="17" spans="1:21" ht="16.8" thickTop="1" thickBot="1">
      <c r="A17" s="15" t="s">
        <v>32</v>
      </c>
      <c r="B17" s="16">
        <f t="shared" ref="B17:U17" si="4">SUM(B11:B16)</f>
        <v>150</v>
      </c>
      <c r="C17" s="17">
        <f t="shared" si="4"/>
        <v>110</v>
      </c>
      <c r="D17" s="17">
        <f t="shared" si="4"/>
        <v>40</v>
      </c>
      <c r="E17" s="17">
        <f t="shared" si="4"/>
        <v>0</v>
      </c>
      <c r="F17" s="18">
        <f t="shared" si="4"/>
        <v>0</v>
      </c>
      <c r="G17" s="19">
        <f t="shared" si="4"/>
        <v>50</v>
      </c>
      <c r="H17" s="19">
        <f t="shared" si="4"/>
        <v>25</v>
      </c>
      <c r="I17" s="19">
        <f t="shared" si="4"/>
        <v>15</v>
      </c>
      <c r="J17" s="19">
        <f t="shared" si="4"/>
        <v>10</v>
      </c>
      <c r="K17" s="20">
        <f t="shared" si="4"/>
        <v>0</v>
      </c>
      <c r="L17" s="19">
        <f t="shared" si="4"/>
        <v>30</v>
      </c>
      <c r="M17" s="19">
        <f t="shared" si="4"/>
        <v>10</v>
      </c>
      <c r="N17" s="19">
        <f t="shared" si="4"/>
        <v>20</v>
      </c>
      <c r="O17" s="19">
        <f t="shared" si="4"/>
        <v>0</v>
      </c>
      <c r="P17" s="20">
        <f t="shared" si="4"/>
        <v>0</v>
      </c>
      <c r="Q17" s="19">
        <f t="shared" si="4"/>
        <v>110</v>
      </c>
      <c r="R17" s="19">
        <f t="shared" si="4"/>
        <v>45</v>
      </c>
      <c r="S17" s="19">
        <f t="shared" si="4"/>
        <v>45</v>
      </c>
      <c r="T17" s="19">
        <f t="shared" si="4"/>
        <v>20</v>
      </c>
      <c r="U17" s="20">
        <f t="shared" si="4"/>
        <v>0</v>
      </c>
    </row>
    <row r="18" spans="1:21" ht="15.6" thickTop="1">
      <c r="A18" s="21" t="s">
        <v>33</v>
      </c>
      <c r="B18" s="36">
        <f>C18+D18+E18+F18</f>
        <v>135</v>
      </c>
      <c r="C18" s="33">
        <v>100</v>
      </c>
      <c r="D18" s="33">
        <v>35</v>
      </c>
      <c r="E18" s="33"/>
      <c r="F18" s="33"/>
      <c r="G18" s="36">
        <f>H18+I18+J18+K18</f>
        <v>43</v>
      </c>
      <c r="H18" s="33">
        <v>23</v>
      </c>
      <c r="I18" s="33">
        <v>12</v>
      </c>
      <c r="J18" s="33">
        <v>8</v>
      </c>
      <c r="K18" s="33"/>
      <c r="L18" s="36">
        <f>M18+N18+O18+P18</f>
        <v>23</v>
      </c>
      <c r="M18" s="33">
        <v>8</v>
      </c>
      <c r="N18" s="33">
        <v>15</v>
      </c>
      <c r="O18" s="33"/>
      <c r="P18" s="33"/>
      <c r="Q18" s="36">
        <f>R18+S18+T18+U18</f>
        <v>90</v>
      </c>
      <c r="R18" s="33">
        <v>40</v>
      </c>
      <c r="S18" s="33">
        <v>35</v>
      </c>
      <c r="T18" s="33">
        <v>15</v>
      </c>
      <c r="U18" s="33"/>
    </row>
    <row r="19" spans="1:21" ht="15.6" thickBot="1">
      <c r="A19" s="37" t="s">
        <v>34</v>
      </c>
      <c r="B19" s="36">
        <f>C19+D19+E19+F19</f>
        <v>15</v>
      </c>
      <c r="C19" s="33">
        <v>10</v>
      </c>
      <c r="D19" s="33">
        <v>5</v>
      </c>
      <c r="E19" s="33"/>
      <c r="F19" s="33"/>
      <c r="G19" s="36">
        <f>H19+I19+J19+K19</f>
        <v>7</v>
      </c>
      <c r="H19" s="33">
        <v>2</v>
      </c>
      <c r="I19" s="33">
        <v>3</v>
      </c>
      <c r="J19" s="33">
        <v>2</v>
      </c>
      <c r="K19" s="33"/>
      <c r="L19" s="36">
        <f>M19+N19+O19+P19</f>
        <v>7</v>
      </c>
      <c r="M19" s="33">
        <v>2</v>
      </c>
      <c r="N19" s="33">
        <v>5</v>
      </c>
      <c r="O19" s="33"/>
      <c r="P19" s="33"/>
      <c r="Q19" s="36">
        <f>R19+S19+T19+U19</f>
        <v>20</v>
      </c>
      <c r="R19" s="33">
        <v>5</v>
      </c>
      <c r="S19" s="33">
        <v>10</v>
      </c>
      <c r="T19" s="33">
        <v>5</v>
      </c>
      <c r="U19" s="33"/>
    </row>
    <row r="20" spans="1:21" ht="16.8" thickTop="1" thickBot="1">
      <c r="A20" s="15" t="s">
        <v>32</v>
      </c>
      <c r="B20" s="17">
        <f t="shared" ref="B20:U20" si="5">B19+B18</f>
        <v>150</v>
      </c>
      <c r="C20" s="17">
        <f t="shared" si="5"/>
        <v>110</v>
      </c>
      <c r="D20" s="17">
        <f t="shared" si="5"/>
        <v>40</v>
      </c>
      <c r="E20" s="17">
        <f t="shared" si="5"/>
        <v>0</v>
      </c>
      <c r="F20" s="22">
        <f t="shared" si="5"/>
        <v>0</v>
      </c>
      <c r="G20" s="19">
        <f t="shared" si="5"/>
        <v>50</v>
      </c>
      <c r="H20" s="19">
        <f t="shared" si="5"/>
        <v>25</v>
      </c>
      <c r="I20" s="19">
        <f t="shared" si="5"/>
        <v>15</v>
      </c>
      <c r="J20" s="19">
        <f t="shared" si="5"/>
        <v>10</v>
      </c>
      <c r="K20" s="20">
        <f t="shared" si="5"/>
        <v>0</v>
      </c>
      <c r="L20" s="19">
        <f t="shared" si="5"/>
        <v>30</v>
      </c>
      <c r="M20" s="19">
        <f t="shared" si="5"/>
        <v>10</v>
      </c>
      <c r="N20" s="19">
        <f t="shared" si="5"/>
        <v>20</v>
      </c>
      <c r="O20" s="19">
        <f t="shared" si="5"/>
        <v>0</v>
      </c>
      <c r="P20" s="20">
        <f t="shared" si="5"/>
        <v>0</v>
      </c>
      <c r="Q20" s="19">
        <f t="shared" si="5"/>
        <v>110</v>
      </c>
      <c r="R20" s="19">
        <f t="shared" si="5"/>
        <v>45</v>
      </c>
      <c r="S20" s="19">
        <f t="shared" si="5"/>
        <v>45</v>
      </c>
      <c r="T20" s="19">
        <f t="shared" si="5"/>
        <v>20</v>
      </c>
      <c r="U20" s="20">
        <f t="shared" si="5"/>
        <v>0</v>
      </c>
    </row>
    <row r="21" spans="1:21" ht="16.2" thickTop="1">
      <c r="A21" s="23" t="s">
        <v>35</v>
      </c>
      <c r="B21" s="164"/>
      <c r="C21" s="164"/>
      <c r="D21" s="165"/>
      <c r="E21" s="164"/>
      <c r="F21" s="166"/>
      <c r="G21" s="164"/>
      <c r="H21" s="164"/>
      <c r="I21" s="165"/>
      <c r="J21" s="164"/>
      <c r="K21" s="166"/>
      <c r="L21" s="164"/>
      <c r="M21" s="164"/>
      <c r="N21" s="165"/>
      <c r="O21" s="164"/>
      <c r="P21" s="166"/>
      <c r="Q21" s="164"/>
      <c r="R21" s="164"/>
      <c r="S21" s="165"/>
      <c r="T21" s="164"/>
      <c r="U21" s="166"/>
    </row>
    <row r="22" spans="1:21">
      <c r="A22" s="14" t="s">
        <v>36</v>
      </c>
      <c r="B22" s="36">
        <f t="shared" ref="B22:B28" si="6">C22+D22+E22+F22</f>
        <v>0</v>
      </c>
      <c r="C22" s="33"/>
      <c r="D22" s="33"/>
      <c r="E22" s="33"/>
      <c r="F22" s="33"/>
      <c r="G22" s="36">
        <f t="shared" ref="G22:G28" si="7">H22+I22+J22+K22</f>
        <v>0</v>
      </c>
      <c r="H22" s="33"/>
      <c r="I22" s="33"/>
      <c r="J22" s="33"/>
      <c r="K22" s="33"/>
      <c r="L22" s="36">
        <f t="shared" ref="L22:L28" si="8">M22+N22+O22+P22</f>
        <v>0</v>
      </c>
      <c r="M22" s="33"/>
      <c r="N22" s="33"/>
      <c r="O22" s="33"/>
      <c r="P22" s="33"/>
      <c r="Q22" s="36">
        <f t="shared" ref="Q22:Q28" si="9">R22+S22+T22+U22</f>
        <v>0</v>
      </c>
      <c r="R22" s="33"/>
      <c r="S22" s="33"/>
      <c r="T22" s="33"/>
      <c r="U22" s="33"/>
    </row>
    <row r="23" spans="1:21">
      <c r="A23" s="38" t="s">
        <v>37</v>
      </c>
      <c r="B23" s="36">
        <f t="shared" si="6"/>
        <v>0</v>
      </c>
      <c r="C23" s="33"/>
      <c r="D23" s="33"/>
      <c r="E23" s="33"/>
      <c r="F23" s="33"/>
      <c r="G23" s="36">
        <f t="shared" si="7"/>
        <v>0</v>
      </c>
      <c r="H23" s="33"/>
      <c r="I23" s="33"/>
      <c r="J23" s="33"/>
      <c r="K23" s="33"/>
      <c r="L23" s="36">
        <f t="shared" si="8"/>
        <v>0</v>
      </c>
      <c r="M23" s="33"/>
      <c r="N23" s="33"/>
      <c r="O23" s="33"/>
      <c r="P23" s="33"/>
      <c r="Q23" s="36">
        <f t="shared" si="9"/>
        <v>0</v>
      </c>
      <c r="R23" s="33"/>
      <c r="S23" s="33"/>
      <c r="T23" s="33"/>
      <c r="U23" s="33"/>
    </row>
    <row r="24" spans="1:21">
      <c r="A24" s="38" t="s">
        <v>38</v>
      </c>
      <c r="B24" s="36">
        <f t="shared" si="6"/>
        <v>0</v>
      </c>
      <c r="C24" s="33"/>
      <c r="D24" s="33"/>
      <c r="E24" s="33"/>
      <c r="F24" s="33"/>
      <c r="G24" s="36">
        <f t="shared" si="7"/>
        <v>0</v>
      </c>
      <c r="H24" s="33"/>
      <c r="I24" s="33"/>
      <c r="J24" s="33"/>
      <c r="K24" s="33"/>
      <c r="L24" s="36">
        <f t="shared" si="8"/>
        <v>0</v>
      </c>
      <c r="M24" s="33"/>
      <c r="N24" s="33"/>
      <c r="O24" s="33"/>
      <c r="P24" s="33"/>
      <c r="Q24" s="36">
        <f t="shared" si="9"/>
        <v>0</v>
      </c>
      <c r="R24" s="33"/>
      <c r="S24" s="33"/>
      <c r="T24" s="33"/>
      <c r="U24" s="33"/>
    </row>
    <row r="25" spans="1:21">
      <c r="A25" s="38" t="s">
        <v>39</v>
      </c>
      <c r="B25" s="36">
        <f t="shared" si="6"/>
        <v>135</v>
      </c>
      <c r="C25" s="33">
        <v>100</v>
      </c>
      <c r="D25" s="33">
        <v>35</v>
      </c>
      <c r="E25" s="33"/>
      <c r="F25" s="33"/>
      <c r="G25" s="36">
        <f t="shared" si="7"/>
        <v>31</v>
      </c>
      <c r="H25" s="33">
        <v>15</v>
      </c>
      <c r="I25" s="33">
        <v>8</v>
      </c>
      <c r="J25" s="33">
        <v>8</v>
      </c>
      <c r="K25" s="33"/>
      <c r="L25" s="36">
        <f t="shared" si="8"/>
        <v>18</v>
      </c>
      <c r="M25" s="33">
        <v>10</v>
      </c>
      <c r="N25" s="33">
        <v>8</v>
      </c>
      <c r="O25" s="33"/>
      <c r="P25" s="33"/>
      <c r="Q25" s="36">
        <f t="shared" si="9"/>
        <v>75</v>
      </c>
      <c r="R25" s="33">
        <v>40</v>
      </c>
      <c r="S25" s="33">
        <v>20</v>
      </c>
      <c r="T25" s="33">
        <v>15</v>
      </c>
      <c r="U25" s="33"/>
    </row>
    <row r="26" spans="1:21">
      <c r="A26" s="38" t="s">
        <v>40</v>
      </c>
      <c r="B26" s="36">
        <f t="shared" si="6"/>
        <v>15</v>
      </c>
      <c r="C26" s="33">
        <v>10</v>
      </c>
      <c r="D26" s="33">
        <v>5</v>
      </c>
      <c r="E26" s="33"/>
      <c r="F26" s="33"/>
      <c r="G26" s="36">
        <f t="shared" si="7"/>
        <v>19</v>
      </c>
      <c r="H26" s="33">
        <v>10</v>
      </c>
      <c r="I26" s="33">
        <v>7</v>
      </c>
      <c r="J26" s="33">
        <v>2</v>
      </c>
      <c r="K26" s="33"/>
      <c r="L26" s="36">
        <f t="shared" si="8"/>
        <v>12</v>
      </c>
      <c r="M26" s="33"/>
      <c r="N26" s="33">
        <v>12</v>
      </c>
      <c r="O26" s="33"/>
      <c r="P26" s="33"/>
      <c r="Q26" s="36">
        <f t="shared" si="9"/>
        <v>35</v>
      </c>
      <c r="R26" s="33">
        <v>5</v>
      </c>
      <c r="S26" s="33">
        <v>25</v>
      </c>
      <c r="T26" s="33">
        <v>5</v>
      </c>
      <c r="U26" s="33"/>
    </row>
    <row r="27" spans="1:21">
      <c r="A27" s="38" t="s">
        <v>41</v>
      </c>
      <c r="B27" s="36">
        <f t="shared" si="6"/>
        <v>0</v>
      </c>
      <c r="C27" s="33"/>
      <c r="D27" s="33"/>
      <c r="E27" s="33"/>
      <c r="F27" s="33"/>
      <c r="G27" s="36">
        <f t="shared" si="7"/>
        <v>0</v>
      </c>
      <c r="H27" s="33"/>
      <c r="I27" s="33"/>
      <c r="J27" s="33"/>
      <c r="K27" s="33"/>
      <c r="L27" s="36">
        <f t="shared" si="8"/>
        <v>0</v>
      </c>
      <c r="M27" s="33"/>
      <c r="N27" s="33"/>
      <c r="O27" s="33"/>
      <c r="P27" s="33"/>
      <c r="Q27" s="36">
        <f t="shared" si="9"/>
        <v>0</v>
      </c>
      <c r="R27" s="33"/>
      <c r="S27" s="33"/>
      <c r="T27" s="33"/>
      <c r="U27" s="33"/>
    </row>
    <row r="28" spans="1:21" ht="15.6" thickBot="1">
      <c r="A28" s="38" t="s">
        <v>42</v>
      </c>
      <c r="B28" s="36">
        <f t="shared" si="6"/>
        <v>0</v>
      </c>
      <c r="C28" s="33"/>
      <c r="D28" s="33"/>
      <c r="E28" s="33"/>
      <c r="F28" s="33"/>
      <c r="G28" s="36">
        <f t="shared" si="7"/>
        <v>0</v>
      </c>
      <c r="H28" s="33"/>
      <c r="I28" s="33"/>
      <c r="J28" s="33"/>
      <c r="K28" s="33"/>
      <c r="L28" s="36">
        <f t="shared" si="8"/>
        <v>0</v>
      </c>
      <c r="M28" s="33"/>
      <c r="N28" s="33"/>
      <c r="O28" s="33"/>
      <c r="P28" s="33"/>
      <c r="Q28" s="36">
        <f t="shared" si="9"/>
        <v>0</v>
      </c>
      <c r="R28" s="33"/>
      <c r="S28" s="33"/>
      <c r="T28" s="33"/>
      <c r="U28" s="33"/>
    </row>
    <row r="29" spans="1:21" ht="16.8" thickTop="1" thickBot="1">
      <c r="A29" s="24" t="s">
        <v>43</v>
      </c>
      <c r="B29" s="25">
        <f t="shared" ref="B29:U29" si="10">SUM(B22:B28)</f>
        <v>150</v>
      </c>
      <c r="C29" s="39">
        <f t="shared" si="10"/>
        <v>110</v>
      </c>
      <c r="D29" s="39">
        <f t="shared" si="10"/>
        <v>40</v>
      </c>
      <c r="E29" s="40">
        <f t="shared" si="10"/>
        <v>0</v>
      </c>
      <c r="F29" s="41">
        <f t="shared" si="10"/>
        <v>0</v>
      </c>
      <c r="G29" s="26">
        <f t="shared" si="10"/>
        <v>50</v>
      </c>
      <c r="H29" s="27">
        <f t="shared" si="10"/>
        <v>25</v>
      </c>
      <c r="I29" s="27">
        <f t="shared" si="10"/>
        <v>15</v>
      </c>
      <c r="J29" s="27">
        <f t="shared" si="10"/>
        <v>10</v>
      </c>
      <c r="K29" s="28">
        <f t="shared" si="10"/>
        <v>0</v>
      </c>
      <c r="L29" s="26">
        <f t="shared" si="10"/>
        <v>30</v>
      </c>
      <c r="M29" s="27">
        <f t="shared" si="10"/>
        <v>10</v>
      </c>
      <c r="N29" s="27">
        <f t="shared" si="10"/>
        <v>20</v>
      </c>
      <c r="O29" s="27">
        <f t="shared" si="10"/>
        <v>0</v>
      </c>
      <c r="P29" s="28">
        <f t="shared" si="10"/>
        <v>0</v>
      </c>
      <c r="Q29" s="26">
        <f t="shared" si="10"/>
        <v>110</v>
      </c>
      <c r="R29" s="27">
        <f t="shared" si="10"/>
        <v>45</v>
      </c>
      <c r="S29" s="27">
        <f t="shared" si="10"/>
        <v>45</v>
      </c>
      <c r="T29" s="27">
        <f t="shared" si="10"/>
        <v>20</v>
      </c>
      <c r="U29" s="28">
        <f t="shared" si="10"/>
        <v>0</v>
      </c>
    </row>
  </sheetData>
  <sheetProtection algorithmName="SHA-512" hashValue="xBuLr5udWh4GqFMjI0CVGq8VDPi5TOtqWZuKW2vzWcRtZKRTaL2k9OoeGd6CP/Hr8SARXMaExtqeoRhhS9p8bQ==" saltValue="b58aY6yBWBUKe/ZKK7PXqw==" spinCount="100000" sheet="1" objects="1" scenarios="1"/>
  <mergeCells count="17">
    <mergeCell ref="B8:F8"/>
    <mergeCell ref="G8:K8"/>
    <mergeCell ref="L8:P8"/>
    <mergeCell ref="Q8:U8"/>
    <mergeCell ref="A1:F2"/>
    <mergeCell ref="A3:F4"/>
    <mergeCell ref="A5:B5"/>
    <mergeCell ref="C5:F5"/>
    <mergeCell ref="B7:F7"/>
    <mergeCell ref="B21:F21"/>
    <mergeCell ref="G21:K21"/>
    <mergeCell ref="L21:P21"/>
    <mergeCell ref="Q21:U21"/>
    <mergeCell ref="B9:F9"/>
    <mergeCell ref="G9:K9"/>
    <mergeCell ref="L9:P9"/>
    <mergeCell ref="Q9:U9"/>
  </mergeCells>
  <pageMargins left="0.7" right="0.7" top="0.75" bottom="0.75" header="0.3" footer="0.3"/>
  <pageSetup scale="3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BC7CC-5A29-4993-93E4-540A427E15D6}">
  <dimension ref="A1:T27"/>
  <sheetViews>
    <sheetView workbookViewId="0">
      <selection activeCell="A9" sqref="A9"/>
    </sheetView>
  </sheetViews>
  <sheetFormatPr defaultRowHeight="15.6"/>
  <cols>
    <col min="1" max="1" width="18.5" customWidth="1"/>
    <col min="2" max="10" width="11.8984375" customWidth="1"/>
    <col min="11" max="14" width="10.59765625" customWidth="1"/>
    <col min="15" max="15" width="11" customWidth="1"/>
    <col min="16" max="20" width="11.8984375" customWidth="1"/>
  </cols>
  <sheetData>
    <row r="1" spans="1:20">
      <c r="A1" s="67" t="s">
        <v>62</v>
      </c>
      <c r="B1" s="68" t="str">
        <f>'Sample Budget Detail'!C2</f>
        <v>XYZ Organization</v>
      </c>
      <c r="C1" s="69"/>
      <c r="D1" s="69"/>
      <c r="E1" s="70"/>
    </row>
    <row r="3" spans="1:20">
      <c r="A3" s="66"/>
      <c r="B3" s="172" t="s">
        <v>52</v>
      </c>
      <c r="C3" s="172"/>
      <c r="D3" s="172"/>
      <c r="E3" s="172"/>
      <c r="F3" s="172"/>
      <c r="G3" s="172"/>
      <c r="H3" s="172"/>
      <c r="I3" s="172"/>
      <c r="J3" s="172"/>
      <c r="K3" s="173" t="s">
        <v>60</v>
      </c>
      <c r="L3" s="173"/>
      <c r="M3" s="173"/>
      <c r="N3" s="173"/>
      <c r="O3" s="173"/>
      <c r="P3" s="173"/>
      <c r="Q3" s="173"/>
      <c r="R3" s="174" t="s">
        <v>61</v>
      </c>
      <c r="S3" s="174"/>
      <c r="T3" s="174"/>
    </row>
    <row r="4" spans="1:20" ht="60">
      <c r="A4" s="52"/>
      <c r="B4" s="46" t="s">
        <v>53</v>
      </c>
      <c r="C4" s="46" t="s">
        <v>54</v>
      </c>
      <c r="D4" s="46" t="s">
        <v>55</v>
      </c>
      <c r="E4" s="46" t="s">
        <v>8</v>
      </c>
      <c r="F4" s="46" t="s">
        <v>56</v>
      </c>
      <c r="G4" s="46" t="s">
        <v>57</v>
      </c>
      <c r="H4" s="47" t="s">
        <v>58</v>
      </c>
      <c r="I4" s="48" t="s">
        <v>10</v>
      </c>
      <c r="J4" s="62" t="s">
        <v>11</v>
      </c>
      <c r="K4" s="49" t="s">
        <v>44</v>
      </c>
      <c r="L4" s="49" t="s">
        <v>45</v>
      </c>
      <c r="M4" s="49" t="s">
        <v>46</v>
      </c>
      <c r="N4" s="49" t="s">
        <v>47</v>
      </c>
      <c r="O4" s="63" t="s">
        <v>59</v>
      </c>
      <c r="P4" s="49" t="s">
        <v>48</v>
      </c>
      <c r="Q4" s="49" t="s">
        <v>49</v>
      </c>
      <c r="R4" s="50" t="s">
        <v>13</v>
      </c>
      <c r="S4" s="51" t="s">
        <v>50</v>
      </c>
      <c r="T4" s="51" t="s">
        <v>14</v>
      </c>
    </row>
    <row r="5" spans="1:20">
      <c r="A5" s="53" t="s">
        <v>51</v>
      </c>
      <c r="B5" s="43"/>
      <c r="C5" s="43"/>
      <c r="D5" s="43"/>
      <c r="E5" s="43"/>
      <c r="F5" s="43"/>
      <c r="G5" s="43"/>
      <c r="H5" s="44"/>
      <c r="I5" s="64">
        <f>'Sample Budget Detail'!B15</f>
        <v>0.1</v>
      </c>
      <c r="J5" s="45"/>
      <c r="K5" s="43"/>
      <c r="L5" s="43"/>
      <c r="M5" s="43"/>
      <c r="N5" s="43"/>
      <c r="O5" s="45"/>
      <c r="P5" s="65">
        <v>0</v>
      </c>
      <c r="Q5" s="65">
        <v>1</v>
      </c>
      <c r="R5" s="43"/>
      <c r="S5" s="43"/>
      <c r="T5" s="43"/>
    </row>
    <row r="6" spans="1:20" ht="60">
      <c r="A6" s="54" t="str">
        <f>'Sample Budget Detail'!C5</f>
        <v>Program to Encourage Active, Rewarding Lives (PEARLS)</v>
      </c>
      <c r="B6" s="56">
        <f>'Sample Budget Detail'!C7</f>
        <v>20000</v>
      </c>
      <c r="C6" s="56">
        <f>'Sample Budget Detail'!C8</f>
        <v>625</v>
      </c>
      <c r="D6" s="56">
        <f>'Sample Budget Detail'!C9</f>
        <v>0</v>
      </c>
      <c r="E6" s="56">
        <f>'Sample Budget Detail'!C10</f>
        <v>2500</v>
      </c>
      <c r="F6" s="56">
        <f>'Sample Budget Detail'!C11</f>
        <v>10000</v>
      </c>
      <c r="G6" s="56">
        <f>'Sample Budget Detail'!C12</f>
        <v>600</v>
      </c>
      <c r="H6" s="57">
        <f>SUM(B6:G6)</f>
        <v>33725</v>
      </c>
      <c r="I6" s="56">
        <f>H6*$I$5</f>
        <v>3372.5</v>
      </c>
      <c r="J6" s="57">
        <f>SUM(H6:I6)</f>
        <v>37097.5</v>
      </c>
      <c r="K6" s="43"/>
      <c r="L6" s="43"/>
      <c r="M6" s="43"/>
      <c r="N6" s="43"/>
      <c r="O6" s="57">
        <f>J6-SUM(K6:N6)</f>
        <v>37097.5</v>
      </c>
      <c r="P6" s="56">
        <f>O6*$P$5</f>
        <v>0</v>
      </c>
      <c r="Q6" s="56">
        <f>O6*$Q$5</f>
        <v>37097.5</v>
      </c>
      <c r="R6" s="58">
        <f>'Sample Budget Detail'!C19</f>
        <v>25</v>
      </c>
      <c r="S6" s="59">
        <f>J6/R6</f>
        <v>1483.9</v>
      </c>
      <c r="T6" s="59">
        <f>Q6/R6</f>
        <v>1483.9</v>
      </c>
    </row>
    <row r="7" spans="1:20" ht="28.5" customHeight="1">
      <c r="A7" s="54" t="str">
        <f>'Sample Budget Detail'!G5</f>
        <v>Tai Ji Quan: Moving for Better Balance</v>
      </c>
      <c r="B7" s="56">
        <f>'Sample Budget Detail'!G7</f>
        <v>12150</v>
      </c>
      <c r="C7" s="56">
        <f>'Sample Budget Detail'!G8</f>
        <v>312.5</v>
      </c>
      <c r="D7" s="56">
        <f>'Sample Budget Detail'!G9</f>
        <v>0</v>
      </c>
      <c r="E7" s="56">
        <f>'Sample Budget Detail'!G10</f>
        <v>100</v>
      </c>
      <c r="F7" s="56">
        <f>'Sample Budget Detail'!G11</f>
        <v>0</v>
      </c>
      <c r="G7" s="56">
        <f>'Sample Budget Detail'!G12</f>
        <v>100</v>
      </c>
      <c r="H7" s="57">
        <f t="shared" ref="H7:H9" si="0">SUM(B7:G7)</f>
        <v>12662.5</v>
      </c>
      <c r="I7" s="56">
        <f>H7*$I$5</f>
        <v>1266.25</v>
      </c>
      <c r="J7" s="57">
        <f>SUM(H7:I7)</f>
        <v>13928.75</v>
      </c>
      <c r="K7" s="43"/>
      <c r="L7" s="43"/>
      <c r="M7" s="43"/>
      <c r="N7" s="43"/>
      <c r="O7" s="57">
        <f t="shared" ref="O7:O9" si="1">J7-SUM(K7:N7)</f>
        <v>13928.75</v>
      </c>
      <c r="P7" s="56">
        <f>O7*$P$5</f>
        <v>0</v>
      </c>
      <c r="Q7" s="56">
        <f>O7*$Q$5</f>
        <v>13928.75</v>
      </c>
      <c r="R7" s="58">
        <f>'Sample Budget Detail'!G19</f>
        <v>10</v>
      </c>
      <c r="S7" s="59">
        <f t="shared" ref="S7:S9" si="2">J7/R7</f>
        <v>1392.875</v>
      </c>
      <c r="T7" s="59">
        <f t="shared" ref="T7:T9" si="3">Q7/R7</f>
        <v>1392.875</v>
      </c>
    </row>
    <row r="8" spans="1:20" ht="28.5" customHeight="1">
      <c r="A8" s="54" t="str">
        <f>'Sample Budget Detail'!K5</f>
        <v>Stepping On</v>
      </c>
      <c r="B8" s="56">
        <f>'Sample Budget Detail'!K7</f>
        <v>14000</v>
      </c>
      <c r="C8" s="56">
        <f>'Sample Budget Detail'!K8</f>
        <v>1000</v>
      </c>
      <c r="D8" s="56">
        <f>'Sample Budget Detail'!K9</f>
        <v>0</v>
      </c>
      <c r="E8" s="56">
        <f>'Sample Budget Detail'!K10</f>
        <v>1000</v>
      </c>
      <c r="F8" s="56">
        <f>'Sample Budget Detail'!K11</f>
        <v>0</v>
      </c>
      <c r="G8" s="56">
        <f>'Sample Budget Detail'!K12</f>
        <v>0</v>
      </c>
      <c r="H8" s="57">
        <f t="shared" si="0"/>
        <v>16000</v>
      </c>
      <c r="I8" s="56">
        <f>H8*$I$5</f>
        <v>1600</v>
      </c>
      <c r="J8" s="57">
        <f>SUM(H8:I8)</f>
        <v>17600</v>
      </c>
      <c r="K8" s="43"/>
      <c r="L8" s="43"/>
      <c r="M8" s="43"/>
      <c r="N8" s="43"/>
      <c r="O8" s="57">
        <f t="shared" si="1"/>
        <v>17600</v>
      </c>
      <c r="P8" s="56">
        <f>O8*$P$5</f>
        <v>0</v>
      </c>
      <c r="Q8" s="56">
        <f>O8*$Q$5</f>
        <v>17600</v>
      </c>
      <c r="R8" s="58">
        <f>'Sample Budget Detail'!K19</f>
        <v>12</v>
      </c>
      <c r="S8" s="59">
        <f t="shared" si="2"/>
        <v>1466.6666666666667</v>
      </c>
      <c r="T8" s="59">
        <f t="shared" si="3"/>
        <v>1466.6666666666667</v>
      </c>
    </row>
    <row r="9" spans="1:20" ht="28.5" customHeight="1">
      <c r="A9" s="54" t="str">
        <f>'Sample Budget Detail'!O5</f>
        <v>Living Well with Diabetes</v>
      </c>
      <c r="B9" s="56">
        <f>'Sample Budget Detail'!O7</f>
        <v>10500</v>
      </c>
      <c r="C9" s="56">
        <f>'Sample Budget Detail'!O8</f>
        <v>0</v>
      </c>
      <c r="D9" s="56">
        <f>'Sample Budget Detail'!O9</f>
        <v>500</v>
      </c>
      <c r="E9" s="56">
        <f>'Sample Budget Detail'!O10</f>
        <v>0</v>
      </c>
      <c r="F9" s="56">
        <f>'Sample Budget Detail'!O11</f>
        <v>0</v>
      </c>
      <c r="G9" s="56">
        <f>'Sample Budget Detail'!O12</f>
        <v>0</v>
      </c>
      <c r="H9" s="57">
        <f t="shared" si="0"/>
        <v>11000</v>
      </c>
      <c r="I9" s="56">
        <f t="shared" ref="I9" si="4">H9*$I$5</f>
        <v>1100</v>
      </c>
      <c r="J9" s="57">
        <f t="shared" ref="J9" si="5">SUM(H9:I9)</f>
        <v>12100</v>
      </c>
      <c r="K9" s="43"/>
      <c r="L9" s="43"/>
      <c r="M9" s="43"/>
      <c r="N9" s="43"/>
      <c r="O9" s="57">
        <f t="shared" si="1"/>
        <v>12100</v>
      </c>
      <c r="P9" s="56">
        <f>O9*$P$5</f>
        <v>0</v>
      </c>
      <c r="Q9" s="56">
        <f>O9*$Q$5</f>
        <v>12100</v>
      </c>
      <c r="R9" s="58">
        <f>'Sample Budget Detail'!O19</f>
        <v>9</v>
      </c>
      <c r="S9" s="59">
        <f t="shared" si="2"/>
        <v>1344.4444444444443</v>
      </c>
      <c r="T9" s="59">
        <f t="shared" si="3"/>
        <v>1344.4444444444443</v>
      </c>
    </row>
    <row r="10" spans="1:20">
      <c r="A10" s="60" t="s">
        <v>11</v>
      </c>
      <c r="B10" s="57">
        <f t="shared" ref="B10:J10" si="6">SUM(B6:B9)</f>
        <v>56650</v>
      </c>
      <c r="C10" s="57">
        <f t="shared" si="6"/>
        <v>1937.5</v>
      </c>
      <c r="D10" s="57">
        <f t="shared" si="6"/>
        <v>500</v>
      </c>
      <c r="E10" s="57">
        <f t="shared" si="6"/>
        <v>3600</v>
      </c>
      <c r="F10" s="57">
        <f t="shared" si="6"/>
        <v>10000</v>
      </c>
      <c r="G10" s="57">
        <f t="shared" si="6"/>
        <v>700</v>
      </c>
      <c r="H10" s="57">
        <f t="shared" si="6"/>
        <v>73387.5</v>
      </c>
      <c r="I10" s="57">
        <f t="shared" si="6"/>
        <v>7338.75</v>
      </c>
      <c r="J10" s="57">
        <f t="shared" si="6"/>
        <v>80726.25</v>
      </c>
      <c r="K10" s="43"/>
      <c r="L10" s="43"/>
      <c r="M10" s="43"/>
      <c r="N10" s="43"/>
      <c r="O10" s="57">
        <f>SUM(O6:O9)</f>
        <v>80726.25</v>
      </c>
      <c r="P10" s="57">
        <f>SUM(P6:P9)</f>
        <v>0</v>
      </c>
      <c r="Q10" s="57">
        <f>SUM(Q6:Q9)</f>
        <v>80726.25</v>
      </c>
      <c r="R10" s="61">
        <f>SUM(R6:R9)</f>
        <v>56</v>
      </c>
      <c r="S10" s="43"/>
      <c r="T10" s="43"/>
    </row>
    <row r="11" spans="1:20">
      <c r="A11" s="42"/>
    </row>
    <row r="12" spans="1:20">
      <c r="A12" s="42"/>
    </row>
    <row r="13" spans="1:20">
      <c r="A13" s="42"/>
    </row>
    <row r="14" spans="1:20">
      <c r="A14" s="42"/>
    </row>
    <row r="15" spans="1:20">
      <c r="A15" s="42"/>
    </row>
    <row r="16" spans="1:20">
      <c r="A16" s="42"/>
    </row>
    <row r="17" spans="1:8">
      <c r="A17" s="42"/>
    </row>
    <row r="18" spans="1:8">
      <c r="A18" s="42"/>
    </row>
    <row r="19" spans="1:8">
      <c r="A19" s="42"/>
    </row>
    <row r="20" spans="1:8">
      <c r="A20" s="42"/>
    </row>
    <row r="21" spans="1:8">
      <c r="A21" s="42"/>
    </row>
    <row r="22" spans="1:8">
      <c r="A22" s="42"/>
    </row>
    <row r="23" spans="1:8" ht="30" customHeight="1">
      <c r="A23" s="42"/>
    </row>
    <row r="24" spans="1:8">
      <c r="A24" s="42"/>
    </row>
    <row r="25" spans="1:8">
      <c r="A25" s="42"/>
    </row>
    <row r="26" spans="1:8">
      <c r="A26" s="42"/>
      <c r="B26" s="42"/>
      <c r="C26" s="42"/>
      <c r="D26" s="42"/>
      <c r="E26" s="42"/>
      <c r="F26" s="42"/>
      <c r="G26" s="42"/>
      <c r="H26" s="42"/>
    </row>
    <row r="27" spans="1:8">
      <c r="A27" s="42"/>
      <c r="B27" s="42"/>
      <c r="C27" s="42"/>
      <c r="D27" s="42"/>
      <c r="E27" s="42"/>
      <c r="F27" s="42"/>
      <c r="G27" s="42"/>
      <c r="H27" s="42"/>
    </row>
  </sheetData>
  <sheetProtection algorithmName="SHA-512" hashValue="kppnzoARlGcXFNW5zOhbX0EdDEwOGDMu7t+RtvgQHfHx2vVtOZOtxHEhwLPjV6CJJ88ebsQFaV6nX5p2h1Qi1g==" saltValue="acub9XGipMb+rTLPpEp44A==" spinCount="100000" sheet="1" objects="1" scenarios="1"/>
  <mergeCells count="3">
    <mergeCell ref="B3:J3"/>
    <mergeCell ref="K3:Q3"/>
    <mergeCell ref="R3:T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4502B-A70E-4DA4-A274-740239EFE4AD}">
  <dimension ref="A1:F19"/>
  <sheetViews>
    <sheetView workbookViewId="0">
      <selection activeCell="B16" sqref="B16"/>
    </sheetView>
  </sheetViews>
  <sheetFormatPr defaultColWidth="9" defaultRowHeight="15"/>
  <cols>
    <col min="1" max="1" width="53.19921875" style="1" bestFit="1" customWidth="1"/>
    <col min="2" max="16384" width="9" style="1"/>
  </cols>
  <sheetData>
    <row r="1" spans="1:6">
      <c r="A1" s="55" t="s">
        <v>87</v>
      </c>
    </row>
    <row r="2" spans="1:6">
      <c r="A2" s="55" t="s">
        <v>88</v>
      </c>
    </row>
    <row r="3" spans="1:6">
      <c r="A3" s="55" t="s">
        <v>89</v>
      </c>
    </row>
    <row r="4" spans="1:6">
      <c r="A4" s="55" t="s">
        <v>70</v>
      </c>
    </row>
    <row r="5" spans="1:6" ht="15.6">
      <c r="A5" s="55" t="s">
        <v>66</v>
      </c>
      <c r="F5"/>
    </row>
    <row r="6" spans="1:6">
      <c r="A6" s="55" t="s">
        <v>67</v>
      </c>
    </row>
    <row r="7" spans="1:6">
      <c r="A7" s="55" t="s">
        <v>68</v>
      </c>
    </row>
    <row r="8" spans="1:6" ht="15.6">
      <c r="A8" s="55" t="s">
        <v>90</v>
      </c>
      <c r="F8"/>
    </row>
    <row r="9" spans="1:6">
      <c r="A9" s="55" t="s">
        <v>94</v>
      </c>
    </row>
    <row r="10" spans="1:6">
      <c r="A10" s="55" t="s">
        <v>91</v>
      </c>
    </row>
    <row r="11" spans="1:6" ht="15.6">
      <c r="A11" s="55" t="s">
        <v>65</v>
      </c>
      <c r="F11"/>
    </row>
    <row r="12" spans="1:6" ht="15.6">
      <c r="A12" s="55" t="s">
        <v>92</v>
      </c>
      <c r="F12"/>
    </row>
    <row r="13" spans="1:6">
      <c r="A13" s="55" t="s">
        <v>69</v>
      </c>
    </row>
    <row r="14" spans="1:6">
      <c r="A14" s="55" t="s">
        <v>93</v>
      </c>
    </row>
    <row r="15" spans="1:6">
      <c r="A15" s="55"/>
    </row>
    <row r="16" spans="1:6">
      <c r="A16" s="55"/>
    </row>
    <row r="17" spans="1:1">
      <c r="A17" s="55"/>
    </row>
    <row r="18" spans="1:1">
      <c r="A18" s="55"/>
    </row>
    <row r="19" spans="1:1">
      <c r="A19"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8CC86F27F9944BD41ADEFE3728C72" ma:contentTypeVersion="18" ma:contentTypeDescription="Create a new document." ma:contentTypeScope="" ma:versionID="abc6f89a5af8c9e717fb7b631f41b687">
  <xsd:schema xmlns:xsd="http://www.w3.org/2001/XMLSchema" xmlns:xs="http://www.w3.org/2001/XMLSchema" xmlns:p="http://schemas.microsoft.com/office/2006/metadata/properties" xmlns:ns1="http://schemas.microsoft.com/sharepoint/v3" xmlns:ns2="c5f638a2-c121-471f-b2b8-2c7885ddefa4" xmlns:ns3="139e0fc2-f70e-482f-abed-418a11599e3d" targetNamespace="http://schemas.microsoft.com/office/2006/metadata/properties" ma:root="true" ma:fieldsID="424bc3841e46546adc8cb5da8f22624c" ns1:_="" ns2:_="" ns3:_="">
    <xsd:import namespace="http://schemas.microsoft.com/sharepoint/v3"/>
    <xsd:import namespace="c5f638a2-c121-471f-b2b8-2c7885ddefa4"/>
    <xsd:import namespace="139e0fc2-f70e-482f-abed-418a11599e3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f638a2-c121-471f-b2b8-2c7885ddef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bb7f72e9-c636-414a-839e-9f0dd5fe5843" ma:termSetId="09814cd3-568e-fe90-9814-8d621ff8fb84" ma:anchorId="fba54fb3-c3e1-fe81-a776-ca4b69148c4d" ma:open="true" ma:isKeyword="false">
      <xsd:complexType>
        <xsd:sequence>
          <xsd:element ref="pc:Terms" minOccurs="0" maxOccurs="1"/>
        </xsd:sequence>
      </xsd:complexType>
    </xsd:element>
    <xsd:element name="MediaLengthInSeconds" ma:index="2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39e0fc2-f70e-482f-abed-418a11599e3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a1e13f6a-122a-414d-a99e-03b7d0ec7644}" ma:internalName="TaxCatchAll" ma:showField="CatchAllData" ma:web="139e0fc2-f70e-482f-abed-418a11599e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139e0fc2-f70e-482f-abed-418a11599e3d" xsi:nil="true"/>
    <_ip_UnifiedCompliancePolicyProperties xmlns="http://schemas.microsoft.com/sharepoint/v3" xsi:nil="true"/>
    <lcf76f155ced4ddcb4097134ff3c332f xmlns="c5f638a2-c121-471f-b2b8-2c7885ddefa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A277345-DCBF-4076-81AB-09766103C9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5f638a2-c121-471f-b2b8-2c7885ddefa4"/>
    <ds:schemaRef ds:uri="139e0fc2-f70e-482f-abed-418a11599e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7A8DD0-E6B4-40E6-B534-C83762277C4B}">
  <ds:schemaRefs>
    <ds:schemaRef ds:uri="http://schemas.microsoft.com/sharepoint/v3/contenttype/forms"/>
  </ds:schemaRefs>
</ds:datastoreItem>
</file>

<file path=customXml/itemProps3.xml><?xml version="1.0" encoding="utf-8"?>
<ds:datastoreItem xmlns:ds="http://schemas.openxmlformats.org/officeDocument/2006/customXml" ds:itemID="{58D420CC-0CFA-4337-A70B-C97BCF7BF84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5f638a2-c121-471f-b2b8-2c7885ddefa4"/>
    <ds:schemaRef ds:uri="http://schemas.microsoft.com/sharepoint/v3"/>
    <ds:schemaRef ds:uri="http://purl.org/dc/terms/"/>
    <ds:schemaRef ds:uri="http://schemas.openxmlformats.org/package/2006/metadata/core-properties"/>
    <ds:schemaRef ds:uri="139e0fc2-f70e-482f-abed-418a11599e3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III-D Budget Detail</vt:lpstr>
      <vt:lpstr>Persons Served Estimate</vt:lpstr>
      <vt:lpstr>III-D Budget Summary</vt:lpstr>
      <vt:lpstr>Sample Budget Detail</vt:lpstr>
      <vt:lpstr>Sample Persons Served Estimate</vt:lpstr>
      <vt:lpstr>Sample Budget Summary</vt:lpstr>
      <vt:lpstr>Class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Jolene Anderson</dc:creator>
  <cp:keywords/>
  <dc:description/>
  <cp:lastModifiedBy>Amanda Nickerson</cp:lastModifiedBy>
  <cp:revision/>
  <dcterms:created xsi:type="dcterms:W3CDTF">2023-04-03T15:40:57Z</dcterms:created>
  <dcterms:modified xsi:type="dcterms:W3CDTF">2023-05-08T01:17:49Z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0x010100E208CC86F27F9944BD41ADEFE3728C72</vt:lpwstr>
  </property>
  <property fmtid="{D5CDD505-2E9C-101B-9397-08002B2CF9AE}" pid="3" name="MediaServiceImageTags">
    <vt:lpwstr/>
  </property>
</Properties>
</file>